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ICVI5570\AppData\Local\Temp\7zO0CE180E3\"/>
    </mc:Choice>
  </mc:AlternateContent>
  <xr:revisionPtr revIDLastSave="0" documentId="13_ncr:1_{358FB42C-78C4-44D2-A376-9D1FD2639218}" xr6:coauthVersionLast="47" xr6:coauthVersionMax="47" xr10:uidLastSave="{00000000-0000-0000-0000-000000000000}"/>
  <bookViews>
    <workbookView xWindow="60" yWindow="-16320" windowWidth="29040" windowHeight="15840" xr2:uid="{942B29AF-73B8-4908-B49D-06396F3B55D4}"/>
  </bookViews>
  <sheets>
    <sheet name="BP" sheetId="1" r:id="rId1"/>
    <sheet name="DQE" sheetId="2" r:id="rId2"/>
  </sheets>
  <definedNames>
    <definedName name="_xlnm.Print_Area" localSheetId="0">BP!$A$1:$E$146</definedName>
    <definedName name="_xlnm.Print_Area" localSheetId="1">DQE!$A$1:$F$122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6" i="2" l="1"/>
  <c r="F106" i="2" s="1"/>
  <c r="E107" i="2"/>
  <c r="F107" i="2" s="1"/>
  <c r="E110" i="2"/>
  <c r="E111" i="2"/>
  <c r="F111" i="2" s="1"/>
  <c r="E114" i="2"/>
  <c r="F114" i="2" s="1"/>
  <c r="E115" i="2"/>
  <c r="F115" i="2" s="1"/>
  <c r="F110" i="2"/>
  <c r="F101" i="2"/>
  <c r="E97" i="1"/>
  <c r="E97" i="2" s="1"/>
  <c r="F97" i="2" s="1"/>
  <c r="E146" i="1"/>
  <c r="E145" i="1"/>
  <c r="E144" i="1"/>
  <c r="E142" i="1"/>
  <c r="E141" i="1"/>
  <c r="E140" i="1"/>
  <c r="E139" i="1"/>
  <c r="E138" i="1"/>
  <c r="E137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17" i="1"/>
  <c r="E116" i="2" s="1"/>
  <c r="F116" i="2" s="1"/>
  <c r="E116" i="1"/>
  <c r="E115" i="1"/>
  <c r="E114" i="1"/>
  <c r="E113" i="2" s="1"/>
  <c r="F113" i="2" s="1"/>
  <c r="E113" i="1"/>
  <c r="E112" i="2" s="1"/>
  <c r="F112" i="2" s="1"/>
  <c r="E112" i="1"/>
  <c r="E111" i="1"/>
  <c r="E110" i="1"/>
  <c r="E109" i="2" s="1"/>
  <c r="F109" i="2" s="1"/>
  <c r="E109" i="1"/>
  <c r="E108" i="2" s="1"/>
  <c r="F108" i="2" s="1"/>
  <c r="E108" i="1"/>
  <c r="E107" i="1"/>
  <c r="E106" i="1"/>
  <c r="E105" i="2" s="1"/>
  <c r="F105" i="2" s="1"/>
  <c r="E105" i="1"/>
  <c r="E104" i="2" s="1"/>
  <c r="F104" i="2" s="1"/>
  <c r="E101" i="1"/>
  <c r="E101" i="2" s="1"/>
  <c r="E100" i="1"/>
  <c r="E99" i="1"/>
  <c r="E96" i="1"/>
  <c r="E90" i="1"/>
  <c r="E91" i="1"/>
  <c r="E92" i="1"/>
  <c r="E93" i="1"/>
  <c r="E94" i="1"/>
  <c r="E95" i="1"/>
  <c r="E89" i="1"/>
  <c r="E79" i="1"/>
  <c r="E80" i="1"/>
  <c r="E81" i="1"/>
  <c r="E82" i="1"/>
  <c r="E83" i="1"/>
  <c r="E84" i="1"/>
  <c r="E85" i="1"/>
  <c r="E86" i="1"/>
  <c r="E87" i="1"/>
  <c r="E78" i="1"/>
  <c r="E74" i="1"/>
  <c r="E75" i="1"/>
  <c r="E76" i="1"/>
  <c r="E73" i="1"/>
  <c r="E66" i="1"/>
  <c r="E67" i="1"/>
  <c r="E68" i="1"/>
  <c r="E69" i="1"/>
  <c r="E70" i="1"/>
  <c r="E65" i="1"/>
  <c r="E61" i="1"/>
  <c r="E62" i="1"/>
  <c r="E63" i="1"/>
  <c r="E60" i="1"/>
  <c r="E54" i="1"/>
  <c r="E55" i="1"/>
  <c r="E56" i="1"/>
  <c r="E57" i="1"/>
  <c r="E58" i="1"/>
  <c r="E53" i="1"/>
  <c r="E47" i="1"/>
  <c r="E48" i="1"/>
  <c r="E49" i="1"/>
  <c r="E50" i="1"/>
  <c r="E51" i="1"/>
  <c r="E46" i="1"/>
  <c r="E39" i="1"/>
  <c r="E40" i="1"/>
  <c r="E41" i="1"/>
  <c r="E42" i="1"/>
  <c r="E43" i="1"/>
  <c r="E44" i="1"/>
  <c r="E38" i="1"/>
  <c r="E32" i="1"/>
  <c r="E33" i="1"/>
  <c r="E34" i="1"/>
  <c r="E35" i="1"/>
  <c r="E36" i="1"/>
  <c r="E31" i="1"/>
  <c r="E24" i="1"/>
  <c r="E25" i="1"/>
  <c r="E26" i="1"/>
  <c r="E27" i="1"/>
  <c r="E28" i="1"/>
  <c r="E29" i="1"/>
  <c r="E23" i="1"/>
  <c r="E16" i="1"/>
  <c r="E17" i="1"/>
  <c r="E18" i="1"/>
  <c r="E19" i="1"/>
  <c r="E20" i="1"/>
  <c r="E21" i="1"/>
  <c r="E15" i="1"/>
  <c r="E99" i="2"/>
  <c r="F99" i="2" s="1"/>
  <c r="E98" i="2"/>
  <c r="E100" i="2"/>
  <c r="F100" i="2" s="1"/>
  <c r="A65" i="2"/>
  <c r="A66" i="2"/>
  <c r="A67" i="2"/>
  <c r="A68" i="2"/>
  <c r="A69" i="2"/>
  <c r="A64" i="2"/>
  <c r="C10" i="2"/>
  <c r="C9" i="2"/>
  <c r="E88" i="2"/>
  <c r="E63" i="2"/>
  <c r="E77" i="2"/>
  <c r="E14" i="2" l="1"/>
  <c r="F14" i="2" s="1"/>
  <c r="E69" i="2" l="1"/>
  <c r="F69" i="2" s="1"/>
  <c r="E68" i="2"/>
  <c r="F68" i="2" s="1"/>
  <c r="E67" i="2"/>
  <c r="F67" i="2" s="1"/>
  <c r="E66" i="2"/>
  <c r="F66" i="2" s="1"/>
  <c r="E65" i="2"/>
  <c r="F65" i="2" s="1"/>
  <c r="E64" i="2"/>
  <c r="F64" i="2" s="1"/>
  <c r="E96" i="2"/>
  <c r="F96" i="2" s="1"/>
  <c r="E95" i="2"/>
  <c r="F95" i="2" s="1"/>
  <c r="E94" i="2"/>
  <c r="F94" i="2" s="1"/>
  <c r="E93" i="2"/>
  <c r="F93" i="2" s="1"/>
  <c r="E92" i="2"/>
  <c r="F92" i="2" s="1"/>
  <c r="E91" i="2"/>
  <c r="F91" i="2" s="1"/>
  <c r="E90" i="2"/>
  <c r="F90" i="2" s="1"/>
  <c r="E89" i="2"/>
  <c r="F89" i="2" s="1"/>
  <c r="E87" i="2"/>
  <c r="F87" i="2" s="1"/>
  <c r="E86" i="2"/>
  <c r="F86" i="2" s="1"/>
  <c r="E85" i="2"/>
  <c r="F85" i="2" s="1"/>
  <c r="E84" i="2"/>
  <c r="F84" i="2" s="1"/>
  <c r="E83" i="2"/>
  <c r="F83" i="2" s="1"/>
  <c r="E82" i="2"/>
  <c r="F82" i="2" s="1"/>
  <c r="E81" i="2"/>
  <c r="F81" i="2" s="1"/>
  <c r="E80" i="2"/>
  <c r="F80" i="2" s="1"/>
  <c r="E79" i="2"/>
  <c r="F79" i="2" s="1"/>
  <c r="E78" i="2"/>
  <c r="F78" i="2" s="1"/>
  <c r="E76" i="2"/>
  <c r="F76" i="2" s="1"/>
  <c r="E75" i="2"/>
  <c r="F75" i="2" s="1"/>
  <c r="E74" i="2"/>
  <c r="F74" i="2" s="1"/>
  <c r="E73" i="2"/>
  <c r="F73" i="2" s="1"/>
  <c r="E62" i="2"/>
  <c r="F62" i="2" s="1"/>
  <c r="E61" i="2"/>
  <c r="F61" i="2" s="1"/>
  <c r="E60" i="2"/>
  <c r="F60" i="2" s="1"/>
  <c r="E59" i="2"/>
  <c r="F59" i="2" s="1"/>
  <c r="E57" i="2"/>
  <c r="F57" i="2" s="1"/>
  <c r="E56" i="2"/>
  <c r="F56" i="2" s="1"/>
  <c r="E55" i="2"/>
  <c r="F55" i="2" s="1"/>
  <c r="E54" i="2"/>
  <c r="F54" i="2" s="1"/>
  <c r="E53" i="2"/>
  <c r="F53" i="2" s="1"/>
  <c r="E52" i="2"/>
  <c r="F52" i="2" s="1"/>
  <c r="E50" i="2"/>
  <c r="F50" i="2" s="1"/>
  <c r="E49" i="2"/>
  <c r="F49" i="2" s="1"/>
  <c r="E48" i="2"/>
  <c r="F48" i="2" s="1"/>
  <c r="E47" i="2"/>
  <c r="F47" i="2" s="1"/>
  <c r="E46" i="2"/>
  <c r="F46" i="2" s="1"/>
  <c r="E45" i="2"/>
  <c r="F45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7" i="2"/>
  <c r="F37" i="2" s="1"/>
  <c r="E35" i="2"/>
  <c r="F35" i="2" s="1"/>
  <c r="E34" i="2"/>
  <c r="F34" i="2" s="1"/>
  <c r="E33" i="2"/>
  <c r="F33" i="2" s="1"/>
  <c r="E32" i="2"/>
  <c r="F32" i="2" s="1"/>
  <c r="E31" i="2"/>
  <c r="F31" i="2" s="1"/>
  <c r="E30" i="2"/>
  <c r="F30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F120" i="2" s="1"/>
</calcChain>
</file>

<file path=xl/sharedStrings.xml><?xml version="1.0" encoding="utf-8"?>
<sst xmlns="http://schemas.openxmlformats.org/spreadsheetml/2006/main" count="522" uniqueCount="293">
  <si>
    <t xml:space="preserve">BORDEREAU DES PRIX PLAFONDS
016.25 ORGANISATION, CONCEPTION, COORDINATION ET PILOTAGE DE PRESTATIONS EVENEMENTIELLES
</t>
  </si>
  <si>
    <r>
      <rPr>
        <b/>
        <sz val="14"/>
        <color indexed="8"/>
        <rFont val="Arial"/>
        <family val="2"/>
      </rPr>
      <t xml:space="preserve">SOUS PEINE D'IRRECEVABILITE DE L'OFFRE, </t>
    </r>
    <r>
      <rPr>
        <b/>
        <u/>
        <sz val="14"/>
        <color indexed="8"/>
        <rFont val="Arial"/>
        <family val="2"/>
      </rPr>
      <t>LE CANDIDAT NE COMPLETE QUE LES CELLULES BLEUES.</t>
    </r>
  </si>
  <si>
    <t>La case C9:
La case C10:
La case C12:
Les cases D19 à D206:</t>
  </si>
  <si>
    <t>La Raison ou dénomination sociale
Le N°Siret
Le Taux de TVA applicable
Les prix unitaires Hors Taxes</t>
  </si>
  <si>
    <t>Raison ou dénomination sociale</t>
  </si>
  <si>
    <t>N ° Siret</t>
  </si>
  <si>
    <t>Taux de TVA</t>
  </si>
  <si>
    <t>I. ORGANISATION D'UN EVENEMENT</t>
  </si>
  <si>
    <t>PHASE DE CONCEPTION ET ORGANISATION D'UN EVENEMENT</t>
  </si>
  <si>
    <t>PRIX UNITAIRE HT</t>
  </si>
  <si>
    <t>PRIX UNITAIRE TTC</t>
  </si>
  <si>
    <t>UO1</t>
  </si>
  <si>
    <r>
      <t xml:space="preserve">Accompagnement stratégique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- Notes de benchmark
- Notes d'opportunité
- Notes de recommandation </t>
    </r>
  </si>
  <si>
    <t>UO2</t>
  </si>
  <si>
    <r>
      <t xml:space="preserve">Management et Pilotage de projet 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Les réunions de lancement, de présentation et de validation de la problématique de l’événement 
- Les réunions de suivi hebdomadaires, de validation et analyses des étapes préparatoires de l’événement
- Une réunion finale avec la répétition générale de l’événement
- Une réunion de bilan dans les jours qui suivent l’événement</t>
    </r>
  </si>
  <si>
    <t>UO3</t>
  </si>
  <si>
    <r>
      <t xml:space="preserve">Recherche du lieu de réalisation de l'événement 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- Les recherches des lieux/des salles répondant aux besoins de Pôle emploi 
- La négociation des conditions financières pour la location de l'espace retenu pour l'événement
</t>
    </r>
    <r>
      <rPr>
        <b/>
        <u/>
        <sz val="10"/>
        <color indexed="8"/>
        <rFont val="Arial"/>
        <family val="2"/>
      </rPr>
      <t>ATTENTION</t>
    </r>
    <r>
      <rPr>
        <sz val="10"/>
        <color indexed="8"/>
        <rFont val="Arial"/>
        <family val="2"/>
      </rPr>
      <t>: - le contrat de location et le règlement du montant correspondant sont effectués directement par Pôle emploi auprès du propriétaire/concessionnaire de la salle retenue pour l'événement</t>
    </r>
  </si>
  <si>
    <t>UO4</t>
  </si>
  <si>
    <r>
      <t xml:space="preserve">Conseil éditorial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Le conseil et le suivi de production des contenus éditoriaux (print, audio et vidéo)
- Le sourcing et la préparation des intervenants et des animateurs</t>
    </r>
  </si>
  <si>
    <t>UO5</t>
  </si>
  <si>
    <r>
      <t xml:space="preserve">Conception de l’identité graphique de l’événement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création de la charte graphique de l'événement
- La création du logo pour l'événement     
- Les déclinaisons pour tous les supports de communication et toutes les signalétiques</t>
    </r>
  </si>
  <si>
    <t>UO6</t>
  </si>
  <si>
    <r>
      <t xml:space="preserve">Conception scénographique et technique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- La conception scénographique des espaces           
- La réalisation de plans et de maquettes (sur la base de 3 propositions différentes)      
- La conception des aménagement </t>
    </r>
  </si>
  <si>
    <t>UO7</t>
  </si>
  <si>
    <r>
      <t xml:space="preserve">Envoi et gestion des invitations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- La conception des invitations
- La mise en place d’une plateforme pour l’envoi des invitations
- Le suivi des réponses, la gestion des relances et les mises à jour de la liste des participants 
- Un reporting hebdomadaire </t>
    </r>
  </si>
  <si>
    <t>PHASE DE REALISATION D'UN EVENEMENT</t>
  </si>
  <si>
    <t>UO8</t>
  </si>
  <si>
    <r>
      <t xml:space="preserve">Prestation sur site (pour 100 m²)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conception, la fabrication, la fourniture, le stockage et le transport des matériels techniques et décors
- Le montage et démontage des matériels et équipements
- La mise à disposition de mobiliers et de matériel bureautique
- L'assistance technique
- Le nettoyage</t>
    </r>
  </si>
  <si>
    <t>UO9</t>
  </si>
  <si>
    <r>
      <t xml:space="preserve">Filage général d’un évènement ou filage pour une première session, et filage technique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L'organisation des répétitions pour les intervenants et les animateurs
- Le filage technique et les adaptations selon les besoins
- La transmission d’un compte-rendu du filage, à la Direction de la Communication</t>
    </r>
  </si>
  <si>
    <t>UO10</t>
  </si>
  <si>
    <r>
      <t xml:space="preserve">Production technique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mise à disposition de personnel technique et de matériel (vidéos, sono, etc…)
- La projection et la captation de vidéos
- La gestion de tous les effets sonores et visuels</t>
    </r>
  </si>
  <si>
    <t>UO11</t>
  </si>
  <si>
    <r>
      <t xml:space="preserve">Frais de régie / Frais de vie (pour 100 pax)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Les frais de production
- Les frais de vie
- Les frais de régie</t>
    </r>
  </si>
  <si>
    <t>UO12</t>
  </si>
  <si>
    <r>
      <t xml:space="preserve">Système d'outil intéractif (pour 100 pax)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- La mise à disposition d'un système interactif de communication </t>
    </r>
  </si>
  <si>
    <t>UO13</t>
  </si>
  <si>
    <r>
      <t xml:space="preserve">Prestation de vestiaire (pour 100 pax)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mise à disposition du matériel de vestiaire
- Les hôtes et les hôtesses
- La sécurité</t>
    </r>
  </si>
  <si>
    <t>UO14</t>
  </si>
  <si>
    <r>
      <t xml:space="preserve">Organisation et réalisation d’un événement digital
</t>
    </r>
    <r>
      <rPr>
        <u/>
        <sz val="10"/>
        <color indexed="8"/>
        <rFont val="Arial"/>
        <family val="2"/>
      </rPr>
      <t>Cette prestation comprend</t>
    </r>
    <r>
      <rPr>
        <sz val="10"/>
        <color indexed="8"/>
        <rFont val="Arial"/>
        <family val="2"/>
      </rPr>
      <t>:
-  La transmission de l’événement
- Les éventuels montages
-  La maintenance de l’événement</t>
    </r>
  </si>
  <si>
    <t>PRODUCTION DE CONTENUS</t>
  </si>
  <si>
    <t>UO15</t>
  </si>
  <si>
    <t>UO15.1</t>
  </si>
  <si>
    <t>Création de supports de diffusion (ppt..) / 10pages</t>
  </si>
  <si>
    <t>UO15.2</t>
  </si>
  <si>
    <t xml:space="preserve">Production d'un motion design de moins d'une minute </t>
  </si>
  <si>
    <t>UO15.3</t>
  </si>
  <si>
    <t>Production d'un motion design de moins de 5 minutes</t>
  </si>
  <si>
    <t>UO15.4</t>
  </si>
  <si>
    <t xml:space="preserve">Captation et retransmission  d'une intervention à distance </t>
  </si>
  <si>
    <t>UO15.5</t>
  </si>
  <si>
    <t>Vidéo de moins d’une minute</t>
  </si>
  <si>
    <t>UO15.6</t>
  </si>
  <si>
    <t>Vidéo de 3 à 5 minutes</t>
  </si>
  <si>
    <t>RESTAURATION</t>
  </si>
  <si>
    <t>PRIX UNITAIRE HT
(PAR PARTICIPANT)</t>
  </si>
  <si>
    <t>PRIX UNITAIRE TTC
(PAR PARTICIPANT)</t>
  </si>
  <si>
    <t>UO16</t>
  </si>
  <si>
    <t>UO16.1</t>
  </si>
  <si>
    <t xml:space="preserve">Café d’accueil </t>
  </si>
  <si>
    <t>UO16.2</t>
  </si>
  <si>
    <t>Fourniture de boissons pour les pauses</t>
  </si>
  <si>
    <t>UO16.3</t>
  </si>
  <si>
    <t>Déjeuner / Dîner (Buffet)</t>
  </si>
  <si>
    <t>UO16.4</t>
  </si>
  <si>
    <t>Déjeuner / Dîner (Service à table)</t>
  </si>
  <si>
    <t>UO16.5</t>
  </si>
  <si>
    <t>Cocktail / apéritif</t>
  </si>
  <si>
    <t>UO16.6</t>
  </si>
  <si>
    <t>Prestation de gestion et de coordination des prestataires  de restauration imposées par le choix du lieu, pour l’événement</t>
  </si>
  <si>
    <t>UO16.7</t>
  </si>
  <si>
    <t xml:space="preserve">Fourniture de buffet et d’en-cas lors du filage général </t>
  </si>
  <si>
    <t>PERSONNEL</t>
  </si>
  <si>
    <t>PRIX UNITAIRE HT
(POUR 1 DEMI-JOURNEE)</t>
  </si>
  <si>
    <t>PRIX UNITAIRE TTC
(POUR 1 DEMI-JOURNEE)</t>
  </si>
  <si>
    <t>U17</t>
  </si>
  <si>
    <t>UO17.1</t>
  </si>
  <si>
    <t xml:space="preserve">Assistant chef de projet </t>
  </si>
  <si>
    <t>UO17.2</t>
  </si>
  <si>
    <t>Animateur/Animatrice</t>
  </si>
  <si>
    <t>UO17.3</t>
  </si>
  <si>
    <t xml:space="preserve">Hôte/Hôtesse </t>
  </si>
  <si>
    <t>UO17.4</t>
  </si>
  <si>
    <t xml:space="preserve">Agent de sécurité </t>
  </si>
  <si>
    <t>UO17.5</t>
  </si>
  <si>
    <t xml:space="preserve">Technicien/Technicienne supplémentaire </t>
  </si>
  <si>
    <t>UO17.6</t>
  </si>
  <si>
    <t xml:space="preserve">Maquilleur/Maquilleuse </t>
  </si>
  <si>
    <t>TRANSFERT DES PARTICIPANTS</t>
  </si>
  <si>
    <t>U18</t>
  </si>
  <si>
    <t>UO18.1</t>
  </si>
  <si>
    <t>Transfert par car PMR (moins de 20 KM)</t>
  </si>
  <si>
    <t>UO18.2</t>
  </si>
  <si>
    <t>Transfert par car PMR (moins de 50 KM)</t>
  </si>
  <si>
    <t>UO18.3</t>
  </si>
  <si>
    <t>Transfert par navette (moins de 20 KM)</t>
  </si>
  <si>
    <t>UO18.4</t>
  </si>
  <si>
    <t>Transfert par navette (moins de 50 KM)</t>
  </si>
  <si>
    <t>UO18.5</t>
  </si>
  <si>
    <t>Transfert par VTC (moins de 20 KM)</t>
  </si>
  <si>
    <t>UO18.6</t>
  </si>
  <si>
    <t>Transfert par VTC (moins de 50 KM)</t>
  </si>
  <si>
    <t>PRESTATIONS COMPLEMENTAIRES</t>
  </si>
  <si>
    <t>UO19</t>
  </si>
  <si>
    <t>Journée d'intervention supplémentaire pour le démontage et le remontage des matériels et équipements</t>
  </si>
  <si>
    <t>UO20</t>
  </si>
  <si>
    <t>Fabrication de badges pour les participants (pour 100 badges)</t>
  </si>
  <si>
    <t>UO21</t>
  </si>
  <si>
    <t>Assemblage et transport des dossiers participants (pour 100 participants)</t>
  </si>
  <si>
    <t>UO22</t>
  </si>
  <si>
    <t>Place de parking (prix pour 1 place pour un véhicule léger / journée)</t>
  </si>
  <si>
    <t>REGIE TECHNIQUE ET MATERIELLE</t>
  </si>
  <si>
    <t>UO23</t>
  </si>
  <si>
    <r>
      <t xml:space="preserve">Mise à disposition d'une régie technique
</t>
    </r>
    <r>
      <rPr>
        <u/>
        <sz val="10"/>
        <color indexed="8"/>
        <rFont val="Arial"/>
        <family val="2"/>
      </rPr>
      <t>Cette prestation comprend:</t>
    </r>
    <r>
      <rPr>
        <sz val="10"/>
        <color indexed="8"/>
        <rFont val="Arial"/>
        <family val="2"/>
      </rPr>
      <t xml:space="preserve">
- La mise à disposition d’une équipe technique tout au long de l’événement
- Le transport et le stockage du matériel
- Le montage et le démontage du matériel
- L'installation des divers équipements logistiques et techniques</t>
    </r>
  </si>
  <si>
    <t>UO24</t>
  </si>
  <si>
    <t xml:space="preserve">Location ou achat de matériel d’animation d’atelier </t>
  </si>
  <si>
    <t>UO25</t>
  </si>
  <si>
    <t xml:space="preserve">Location de petit matériel informatique </t>
  </si>
  <si>
    <t>UO26</t>
  </si>
  <si>
    <t>Location ou achat de petits équipements électriques</t>
  </si>
  <si>
    <t>UO27</t>
  </si>
  <si>
    <t xml:space="preserve">Location de petit mobilier </t>
  </si>
  <si>
    <t>UO28</t>
  </si>
  <si>
    <t xml:space="preserve">Achat de licences de logiciels </t>
  </si>
  <si>
    <t>II. CONCEPTION, REALISATION ET AMENAGEMENT D'UN STAND</t>
  </si>
  <si>
    <t>CONCEPTION, REALISATION ET AMENAGEMENT D'UN STAND</t>
  </si>
  <si>
    <t>UO29</t>
  </si>
  <si>
    <r>
      <t xml:space="preserve">Conception scénographique et technique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conception scénographique des espaces
- La conception des aménagements           
- La fourniture d’un plan de masse du salon et d’un plan technique du stand 
- La fourniture d’une proposition d’aménagement sous forme de plan 3D</t>
    </r>
  </si>
  <si>
    <t>UO30</t>
  </si>
  <si>
    <r>
      <t xml:space="preserve">Conception de l’identité graphique de l’événement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création de la charte graphique de l'événement
- Les déclinaisons pour tous les supports de communication et toutes les signalétiques</t>
    </r>
  </si>
  <si>
    <t>UO31</t>
  </si>
  <si>
    <r>
      <t xml:space="preserve">Fabrication et stockage d'un stand (prix / m²)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La fabrication et la fourniture d'un stand
- Le stockage d'un stand</t>
    </r>
  </si>
  <si>
    <t>UO32</t>
  </si>
  <si>
    <r>
      <t xml:space="preserve">Prestation sur site (prix / m²)
</t>
    </r>
    <r>
      <rPr>
        <u/>
        <sz val="10"/>
        <color indexed="8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Le transport,  le montage et le démontage d'un stand, d'éléments de décors, et d'autres matériels et équipements
- L'aménagement du stand et la mise-en-place des éléments techniques
- L'éclairage du stand et le matériel électrique
- L'assistance technique
- Le nettoyage</t>
    </r>
  </si>
  <si>
    <t xml:space="preserve">LOCATION ET AMENAGEMENT DE MOBILIER SPECIFIQUE 
</t>
  </si>
  <si>
    <t>UO33.1</t>
  </si>
  <si>
    <t xml:space="preserve">Tabouret PUMP </t>
  </si>
  <si>
    <t>UO33.2</t>
  </si>
  <si>
    <t>Mange-debout – [Plateau de 80 cm de diamètre].</t>
  </si>
  <si>
    <t>UO33.3</t>
  </si>
  <si>
    <t>Table haute rectangulaire</t>
  </si>
  <si>
    <t>UO33.4</t>
  </si>
  <si>
    <t>Table standard</t>
  </si>
  <si>
    <t>UO33.5</t>
  </si>
  <si>
    <t>Pouf</t>
  </si>
  <si>
    <t>UO33.6</t>
  </si>
  <si>
    <t>Comptoir d’accueil</t>
  </si>
  <si>
    <t>UO33.7</t>
  </si>
  <si>
    <t>Porte-documents</t>
  </si>
  <si>
    <t>UO33.8</t>
  </si>
  <si>
    <t>Corbeille en plastique</t>
  </si>
  <si>
    <t>UO33.9</t>
  </si>
  <si>
    <t>Support de tablette avec pied ajustable</t>
  </si>
  <si>
    <t>UO33.10</t>
  </si>
  <si>
    <t>Plante ou fleur décorative</t>
  </si>
  <si>
    <t>FOURNITURE, INTEGRATION ET MAINTENANCE D'EQUIPEMENTS AUDIOVISUELS</t>
  </si>
  <si>
    <t>UO34.1</t>
  </si>
  <si>
    <t>Ecrans LED [55 Pouces]</t>
  </si>
  <si>
    <t>UO34.2</t>
  </si>
  <si>
    <t>4 Tablettes</t>
  </si>
  <si>
    <t>UO34.3</t>
  </si>
  <si>
    <t xml:space="preserve">2 PC tactiles </t>
  </si>
  <si>
    <t>UO34.4</t>
  </si>
  <si>
    <t xml:space="preserve">PC portable </t>
  </si>
  <si>
    <t>UO34.5</t>
  </si>
  <si>
    <t>2 Enceintes</t>
  </si>
  <si>
    <t>UO34.6</t>
  </si>
  <si>
    <t>Amplificateur</t>
  </si>
  <si>
    <t>UO34.7</t>
  </si>
  <si>
    <t xml:space="preserve">Micro-casque [1 micro et 1 casque] </t>
  </si>
  <si>
    <t>UO34.8</t>
  </si>
  <si>
    <t>2 Micros sans-fil</t>
  </si>
  <si>
    <t>STOCKAGE DES ELEMENTS COMPOSANT LE STAND</t>
  </si>
  <si>
    <t>PRIX UNITAIRE HT / m3</t>
  </si>
  <si>
    <t>PRIX UNITAIRE TTC / m3</t>
  </si>
  <si>
    <t>UO35.1</t>
  </si>
  <si>
    <t>Stockage des éléments composant le stand - base hebdomadaire</t>
  </si>
  <si>
    <t>UO35.2</t>
  </si>
  <si>
    <t>Stockage des éléments composant le stand - base mensuelle</t>
  </si>
  <si>
    <t>UO35.3</t>
  </si>
  <si>
    <t>Stockage des éléments composant le stand - base annuelle</t>
  </si>
  <si>
    <t>III. OUTILS DE COMMUNICATION</t>
  </si>
  <si>
    <t>OUTILS DE COMMUNICATION</t>
  </si>
  <si>
    <t>UO36</t>
  </si>
  <si>
    <t xml:space="preserve">Invitation html  </t>
  </si>
  <si>
    <t>UO37</t>
  </si>
  <si>
    <t xml:space="preserve">Invitation print </t>
  </si>
  <si>
    <t>UO38</t>
  </si>
  <si>
    <t xml:space="preserve">Programme (flyer) </t>
  </si>
  <si>
    <t>UO39</t>
  </si>
  <si>
    <t xml:space="preserve">Impression des flyers (pour 1000 unités) </t>
  </si>
  <si>
    <t>UO40</t>
  </si>
  <si>
    <t xml:space="preserve">Impression des invitations (pour 100 unités) </t>
  </si>
  <si>
    <t>UO41</t>
  </si>
  <si>
    <t>Impression d’affiches sur Cadapack (80x120 / pour 10 unités)</t>
  </si>
  <si>
    <t>UO42</t>
  </si>
  <si>
    <t>Badges participants (pour 100 unités)</t>
  </si>
  <si>
    <t>UO43</t>
  </si>
  <si>
    <t xml:space="preserve">Kakemono standard  </t>
  </si>
  <si>
    <t>UO44</t>
  </si>
  <si>
    <t>Totem carton standard</t>
  </si>
  <si>
    <t>UO45</t>
  </si>
  <si>
    <t xml:space="preserve">Stand parapluie </t>
  </si>
  <si>
    <t>UO46</t>
  </si>
  <si>
    <t>Impression non standard sur bache / m²</t>
  </si>
  <si>
    <t>UO47</t>
  </si>
  <si>
    <t>Impression non standard sur support rigide / m²</t>
  </si>
  <si>
    <t>UO48</t>
  </si>
  <si>
    <t>Impression non standard sur surface adhésive / m²</t>
  </si>
  <si>
    <t>IV ROADSHOW</t>
  </si>
  <si>
    <t>UO49.1</t>
  </si>
  <si>
    <t>Véhicule type vans prix à la demi-journée (location)</t>
  </si>
  <si>
    <t>UO49.2</t>
  </si>
  <si>
    <t>Véhicule type minibus à la demi-journée (location)</t>
  </si>
  <si>
    <t>UO49.3</t>
  </si>
  <si>
    <t>Trucks à la demi-journée (location)</t>
  </si>
  <si>
    <t>UO49.4</t>
  </si>
  <si>
    <t>Camions de taille moyenne à la demi-journée (location)</t>
  </si>
  <si>
    <t>UO49.5</t>
  </si>
  <si>
    <t>Semi-remorque standard à la demi-journée (location)</t>
  </si>
  <si>
    <t>UO49.6</t>
  </si>
  <si>
    <t>Semi-remorque avec hayon à la demi-journée (location)</t>
  </si>
  <si>
    <t>UO49.7</t>
  </si>
  <si>
    <t>Semi-remorques demi-journée à la demi-journée (location)</t>
  </si>
  <si>
    <t>UO49.8</t>
  </si>
  <si>
    <t>Remorque extensible à la demi-journée (location)</t>
  </si>
  <si>
    <t>UO49.9</t>
  </si>
  <si>
    <t>Remorque transformable à la demi-journée (location)</t>
  </si>
  <si>
    <t>UO49.10</t>
  </si>
  <si>
    <t>Camions podiums à la demi-journée (location)</t>
  </si>
  <si>
    <t>UO49.11</t>
  </si>
  <si>
    <t>Camion de 7,5 tonnes à la demi-journée (location)</t>
  </si>
  <si>
    <t>UO49.12</t>
  </si>
  <si>
    <t>Camion de 12 à 18 tonnes à la demi-journée (location)</t>
  </si>
  <si>
    <t>UO49.13</t>
  </si>
  <si>
    <t>Camion avec écran LED à la demi-journée (location)</t>
  </si>
  <si>
    <t>UO49.14</t>
  </si>
  <si>
    <t>Bus événementiel à la demi-journée (location)</t>
  </si>
  <si>
    <t>UO49.15</t>
  </si>
  <si>
    <t>Bus double-decker à la demi-journée (location)</t>
  </si>
  <si>
    <t>FRAIS KILOMETRIQUES (essence et assurance)</t>
  </si>
  <si>
    <t>PRIX UNITAIRE HT au km</t>
  </si>
  <si>
    <t>UO50.1</t>
  </si>
  <si>
    <t>vans, minibus, truck</t>
  </si>
  <si>
    <t>UO50.2</t>
  </si>
  <si>
    <t>Camion de taille moyenne</t>
  </si>
  <si>
    <t>UO50.3</t>
  </si>
  <si>
    <t>Semi-remorque</t>
  </si>
  <si>
    <t>UO50.4</t>
  </si>
  <si>
    <t>Camion de 7,5 tonnes </t>
  </si>
  <si>
    <t>UO50.5</t>
  </si>
  <si>
    <t>Camion de 12 à 18 tonnes</t>
  </si>
  <si>
    <t>UO50.6</t>
  </si>
  <si>
    <t>Bus événementiel</t>
  </si>
  <si>
    <t>PERSONNEL SUR LE ROADSHOW</t>
  </si>
  <si>
    <t>UO51.1</t>
  </si>
  <si>
    <t>Chauffeur</t>
  </si>
  <si>
    <t>UO51.2</t>
  </si>
  <si>
    <t>Régisseur (prix à la demi journée)</t>
  </si>
  <si>
    <t>UO51.3</t>
  </si>
  <si>
    <t>Monteur démonteur (prix à la demi journée)</t>
  </si>
  <si>
    <t xml:space="preserve">DETAIL QUANTITATIF ESTIMATIF
016.25 ORGANISATION, CONCEPTION, COORDINATION ET PILOTAGE DE PRESTATIONS EVENEMENTIELLES
</t>
  </si>
  <si>
    <t>* les quantités indiquées sont prévisionnelles et n'ont pas de valeur contractuelle.</t>
  </si>
  <si>
    <t>** le montant total constitue le montant estimatif POUR UN AN. Il n'a pas de valeur contractuelle mais il sera utilisé pour la comparaison des offres financières des candidats.</t>
  </si>
  <si>
    <t>QUANTITE</t>
  </si>
  <si>
    <t>PRIX UNITAIRE €TTC</t>
  </si>
  <si>
    <t>PRIX TOTAL €TTC</t>
  </si>
  <si>
    <t>UO55</t>
  </si>
  <si>
    <t>UO56</t>
  </si>
  <si>
    <t>UO57</t>
  </si>
  <si>
    <t>UO58</t>
  </si>
  <si>
    <t>UO59</t>
  </si>
  <si>
    <t>UO60</t>
  </si>
  <si>
    <t>UO61</t>
  </si>
  <si>
    <t>UO62</t>
  </si>
  <si>
    <t>UO63</t>
  </si>
  <si>
    <t>UO64</t>
  </si>
  <si>
    <t>UO65</t>
  </si>
  <si>
    <t>UO66</t>
  </si>
  <si>
    <t>UO67</t>
  </si>
  <si>
    <t>TOTAL en €TTC</t>
  </si>
  <si>
    <t>Journée d'intervention supplémentaire pour le démontage et le remontage des matériels et équipements (prix par personne par jour)</t>
  </si>
  <si>
    <r>
      <t xml:space="preserve">Frais de régie / Frais de vie (pour 100 pers.)
</t>
    </r>
    <r>
      <rPr>
        <u/>
        <sz val="10"/>
        <color rgb="FF000000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rgb="FF000000"/>
        <rFont val="Arial"/>
        <family val="2"/>
      </rPr>
      <t>- Les frais de production
- Les frais de vie
- Les frais de régie</t>
    </r>
  </si>
  <si>
    <r>
      <t xml:space="preserve">Système d'outil intéractif (pour 100 pers.)
</t>
    </r>
    <r>
      <rPr>
        <u/>
        <sz val="10"/>
        <color rgb="FF000000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rgb="FF000000"/>
        <rFont val="Arial"/>
        <family val="2"/>
      </rPr>
      <t xml:space="preserve">- La mise à disposition d'un système interactif de communication </t>
    </r>
  </si>
  <si>
    <r>
      <t xml:space="preserve">Prestation de vestiaire (pour 100 pers.)
</t>
    </r>
    <r>
      <rPr>
        <u/>
        <sz val="10"/>
        <color rgb="FF000000"/>
        <rFont val="Arial"/>
        <family val="2"/>
      </rPr>
      <t>Cette prestation comprend:</t>
    </r>
    <r>
      <rPr>
        <b/>
        <sz val="10"/>
        <color indexed="8"/>
        <rFont val="Arial"/>
        <family val="2"/>
      </rPr>
      <t xml:space="preserve">
</t>
    </r>
    <r>
      <rPr>
        <sz val="10"/>
        <color rgb="FF000000"/>
        <rFont val="Arial"/>
        <family val="2"/>
      </rPr>
      <t>- La mise à disposition du matériel de vestiaire
- Les hôtes et les hôtesses
- La sécurité</t>
    </r>
  </si>
  <si>
    <t>PRIX UNITAIRE HT 
par véhicule</t>
  </si>
  <si>
    <t>UO34.9</t>
  </si>
  <si>
    <t>Divers connectiques (multiprise, cables…)</t>
  </si>
  <si>
    <t>LOCATION VEHICULE POUR ROADSHOW (HORS AMENAGEMENT HORS BP)</t>
  </si>
  <si>
    <t>Les candidats ne sont pas autorisés à présenter leur offre financière sous une autre forme que celle du présent bordereau des prix</t>
  </si>
  <si>
    <t>La case C8:
La case C9:
La case C10:
Les cases D15 à D147:</t>
  </si>
  <si>
    <t>La Raison ou dénomination sociale
Le N°Siret
Le Taux de TVA applicable
Les prix unitaires Hors Taxes</t>
  </si>
  <si>
    <t>Sous peine d'irrégularité de l'offre, le candidat ne complète que les cellules bleues.
Le bordereau des prix plafonds doit être complété dans sa totalité. La mention "sur devis " n'est pas acceptée.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</si>
</sst>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_€"/>
    <numFmt numFmtId="165" formatCode="#,##0\ _€"/>
    <numFmt numFmtId="166" formatCode="#,##0.00\ &quot;€&quot;"/>
  </numFmts>
  <fonts count="27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indexed="8"/>
      <name val="Calibri"/>
      <family val="2"/>
    </font>
    <font>
      <b/>
      <sz val="16"/>
      <color theme="0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u/>
      <sz val="40"/>
      <color indexed="8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b/>
      <u/>
      <sz val="10"/>
      <color indexed="8"/>
      <name val="Arial"/>
      <family val="2"/>
    </font>
    <font>
      <sz val="11"/>
      <color theme="1"/>
      <name val="Arial"/>
      <family val="2"/>
    </font>
    <font>
      <b/>
      <u/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b/>
      <u/>
      <sz val="18"/>
      <color indexed="8"/>
      <name val="Arial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sz val="8"/>
      <name val="Verdan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2" fillId="3" borderId="0" xfId="3" applyFill="1" applyAlignment="1">
      <alignment vertical="center"/>
    </xf>
    <xf numFmtId="0" fontId="4" fillId="3" borderId="0" xfId="3" applyFont="1" applyFill="1" applyAlignment="1">
      <alignment vertical="center" wrapText="1"/>
    </xf>
    <xf numFmtId="0" fontId="4" fillId="3" borderId="0" xfId="3" applyFont="1" applyFill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6" fillId="4" borderId="0" xfId="4" applyFont="1" applyFill="1" applyAlignment="1">
      <alignment horizontal="left" vertical="top" wrapText="1"/>
    </xf>
    <xf numFmtId="0" fontId="7" fillId="3" borderId="0" xfId="4" applyFont="1" applyFill="1" applyAlignment="1">
      <alignment horizontal="left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166" fontId="10" fillId="3" borderId="6" xfId="0" applyNumberFormat="1" applyFont="1" applyFill="1" applyBorder="1" applyAlignment="1">
      <alignment horizontal="right" vertical="center" wrapText="1"/>
    </xf>
    <xf numFmtId="166" fontId="10" fillId="3" borderId="0" xfId="0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vertical="center"/>
    </xf>
    <xf numFmtId="0" fontId="8" fillId="5" borderId="4" xfId="0" applyFont="1" applyFill="1" applyBorder="1" applyAlignment="1">
      <alignment vertical="center"/>
    </xf>
    <xf numFmtId="0" fontId="8" fillId="5" borderId="5" xfId="0" applyFont="1" applyFill="1" applyBorder="1" applyAlignment="1">
      <alignment vertical="center"/>
    </xf>
    <xf numFmtId="44" fontId="10" fillId="6" borderId="3" xfId="1" applyFont="1" applyFill="1" applyBorder="1" applyAlignment="1" applyProtection="1">
      <alignment vertical="center"/>
      <protection locked="0"/>
    </xf>
    <xf numFmtId="0" fontId="9" fillId="3" borderId="0" xfId="4" applyFont="1" applyFill="1" applyAlignment="1">
      <alignment horizontal="centerContinuous" vertical="center"/>
    </xf>
    <xf numFmtId="0" fontId="9" fillId="3" borderId="0" xfId="4" applyFont="1" applyFill="1" applyAlignment="1">
      <alignment horizontal="left" vertical="center"/>
    </xf>
    <xf numFmtId="0" fontId="19" fillId="3" borderId="0" xfId="4" applyFont="1" applyFill="1" applyAlignment="1">
      <alignment horizontal="left" vertical="center"/>
    </xf>
    <xf numFmtId="0" fontId="20" fillId="3" borderId="0" xfId="4" applyFont="1" applyFill="1" applyAlignment="1">
      <alignment horizontal="left" vertical="center"/>
    </xf>
    <xf numFmtId="44" fontId="10" fillId="6" borderId="3" xfId="1" applyFont="1" applyFill="1" applyBorder="1" applyAlignment="1" applyProtection="1">
      <alignment horizontal="center" vertical="center"/>
      <protection locked="0"/>
    </xf>
    <xf numFmtId="166" fontId="21" fillId="5" borderId="6" xfId="0" applyNumberFormat="1" applyFont="1" applyFill="1" applyBorder="1" applyAlignment="1">
      <alignment horizontal="right" vertical="center" wrapText="1"/>
    </xf>
    <xf numFmtId="0" fontId="10" fillId="0" borderId="3" xfId="1" applyNumberFormat="1" applyFont="1" applyFill="1" applyBorder="1" applyAlignment="1" applyProtection="1">
      <alignment horizontal="center" vertical="center"/>
    </xf>
    <xf numFmtId="44" fontId="10" fillId="0" borderId="3" xfId="1" applyFont="1" applyFill="1" applyBorder="1" applyAlignment="1" applyProtection="1">
      <alignment vertical="center"/>
      <protection locked="0"/>
    </xf>
    <xf numFmtId="44" fontId="10" fillId="0" borderId="3" xfId="1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2" fillId="3" borderId="0" xfId="3" applyFont="1" applyFill="1" applyAlignment="1">
      <alignment vertical="center" wrapText="1"/>
    </xf>
    <xf numFmtId="44" fontId="10" fillId="6" borderId="6" xfId="1" applyFont="1" applyFill="1" applyBorder="1" applyAlignment="1" applyProtection="1">
      <alignment vertical="center"/>
      <protection locked="0"/>
    </xf>
    <xf numFmtId="0" fontId="10" fillId="3" borderId="6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24" fillId="7" borderId="3" xfId="0" applyFont="1" applyFill="1" applyBorder="1" applyAlignment="1">
      <alignment horizontal="left" vertical="center" wrapText="1"/>
    </xf>
    <xf numFmtId="0" fontId="24" fillId="7" borderId="5" xfId="0" applyFont="1" applyFill="1" applyBorder="1" applyAlignment="1">
      <alignment horizontal="left" vertical="center" wrapText="1"/>
    </xf>
    <xf numFmtId="0" fontId="7" fillId="3" borderId="0" xfId="4" applyFont="1" applyFill="1" applyAlignment="1">
      <alignment horizontal="left" vertical="center"/>
    </xf>
    <xf numFmtId="0" fontId="7" fillId="3" borderId="2" xfId="4" applyFont="1" applyFill="1" applyBorder="1" applyAlignment="1">
      <alignment horizontal="left" vertical="center"/>
    </xf>
    <xf numFmtId="165" fontId="8" fillId="6" borderId="3" xfId="4" applyNumberFormat="1" applyFont="1" applyFill="1" applyBorder="1" applyAlignment="1" applyProtection="1">
      <alignment horizontal="center" vertical="center" wrapText="1"/>
      <protection locked="0"/>
    </xf>
    <xf numFmtId="165" fontId="8" fillId="6" borderId="4" xfId="4" applyNumberFormat="1" applyFont="1" applyFill="1" applyBorder="1" applyAlignment="1" applyProtection="1">
      <alignment horizontal="center" vertical="center" wrapText="1"/>
      <protection locked="0"/>
    </xf>
    <xf numFmtId="165" fontId="8" fillId="6" borderId="5" xfId="4" applyNumberFormat="1" applyFont="1" applyFill="1" applyBorder="1" applyAlignment="1" applyProtection="1">
      <alignment horizontal="center" vertical="center" wrapText="1"/>
      <protection locked="0"/>
    </xf>
    <xf numFmtId="9" fontId="8" fillId="6" borderId="3" xfId="2" applyFont="1" applyFill="1" applyBorder="1" applyAlignment="1" applyProtection="1">
      <alignment horizontal="center" vertical="center" wrapText="1"/>
      <protection locked="0"/>
    </xf>
    <xf numFmtId="9" fontId="8" fillId="6" borderId="4" xfId="2" applyFont="1" applyFill="1" applyBorder="1" applyAlignment="1" applyProtection="1">
      <alignment horizontal="center" vertical="center" wrapText="1"/>
      <protection locked="0"/>
    </xf>
    <xf numFmtId="9" fontId="8" fillId="6" borderId="5" xfId="2" applyFont="1" applyFill="1" applyBorder="1" applyAlignment="1" applyProtection="1">
      <alignment horizontal="center" vertical="center" wrapText="1"/>
      <protection locked="0"/>
    </xf>
    <xf numFmtId="0" fontId="11" fillId="3" borderId="3" xfId="0" applyFont="1" applyFill="1" applyBorder="1" applyAlignment="1">
      <alignment vertical="top" wrapText="1"/>
    </xf>
    <xf numFmtId="0" fontId="14" fillId="3" borderId="5" xfId="0" applyFont="1" applyFill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5" fillId="3" borderId="0" xfId="3" applyFont="1" applyFill="1" applyAlignment="1">
      <alignment horizontal="left" vertical="center" wrapText="1"/>
    </xf>
    <xf numFmtId="0" fontId="17" fillId="4" borderId="0" xfId="4" applyFont="1" applyFill="1" applyAlignment="1">
      <alignment horizontal="left" vertical="center" wrapText="1"/>
    </xf>
    <xf numFmtId="0" fontId="6" fillId="4" borderId="0" xfId="4" applyFont="1" applyFill="1" applyAlignment="1">
      <alignment horizontal="left" vertical="top" wrapText="1"/>
    </xf>
    <xf numFmtId="0" fontId="7" fillId="3" borderId="0" xfId="4" applyFont="1" applyFill="1" applyAlignment="1">
      <alignment horizontal="left" vertical="center" wrapText="1"/>
    </xf>
    <xf numFmtId="0" fontId="7" fillId="3" borderId="2" xfId="4" applyFont="1" applyFill="1" applyBorder="1" applyAlignment="1">
      <alignment horizontal="left" vertical="center" wrapText="1"/>
    </xf>
    <xf numFmtId="164" fontId="8" fillId="6" borderId="3" xfId="4" applyNumberFormat="1" applyFont="1" applyFill="1" applyBorder="1" applyAlignment="1" applyProtection="1">
      <alignment horizontal="center" vertical="center" wrapText="1"/>
      <protection locked="0"/>
    </xf>
    <xf numFmtId="164" fontId="8" fillId="6" borderId="4" xfId="4" applyNumberFormat="1" applyFont="1" applyFill="1" applyBorder="1" applyAlignment="1" applyProtection="1">
      <alignment horizontal="center" vertical="center" wrapText="1"/>
      <protection locked="0"/>
    </xf>
    <xf numFmtId="164" fontId="8" fillId="6" borderId="5" xfId="4" applyNumberFormat="1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>
      <alignment vertical="top" wrapText="1"/>
    </xf>
    <xf numFmtId="0" fontId="11" fillId="3" borderId="3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0" fontId="16" fillId="3" borderId="5" xfId="0" applyFont="1" applyFill="1" applyBorder="1" applyAlignment="1">
      <alignment vertical="top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2" fillId="3" borderId="0" xfId="3" applyFont="1" applyFill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_023.10 BP 11072011" xfId="3" xr:uid="{74738F83-FB4F-4AFC-9D59-755323534AA3}"/>
    <cellStyle name="Normal_Feuil1" xfId="4" xr:uid="{CCBC9AAF-04BA-4956-9A93-D3DE0542259B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1D537-346A-4F73-BF72-869D70A7915B}">
  <sheetPr>
    <tabColor rgb="FF0070C0"/>
  </sheetPr>
  <dimension ref="A1:G146"/>
  <sheetViews>
    <sheetView tabSelected="1" view="pageBreakPreview" zoomScale="90" zoomScaleNormal="100" zoomScaleSheetLayoutView="90" workbookViewId="0">
      <selection activeCell="B6" sqref="B6:E6"/>
    </sheetView>
  </sheetViews>
  <sheetFormatPr baseColWidth="10" defaultColWidth="9.36328125" defaultRowHeight="12.6" x14ac:dyDescent="0.2"/>
  <cols>
    <col min="1" max="1" width="18.90625" style="14" customWidth="1"/>
    <col min="2" max="2" width="11.90625" style="14" customWidth="1"/>
    <col min="3" max="3" width="81.54296875" style="14" customWidth="1"/>
    <col min="4" max="4" width="27.08984375" style="14" customWidth="1"/>
    <col min="5" max="5" width="29.7265625" style="14" customWidth="1"/>
    <col min="6" max="6" width="3.08984375" style="14" customWidth="1"/>
    <col min="7" max="255" width="9.36328125" style="14"/>
    <col min="256" max="256" width="18.90625" style="14" customWidth="1"/>
    <col min="257" max="257" width="8.26953125" style="14" customWidth="1"/>
    <col min="258" max="258" width="80.08984375" style="14" bestFit="1" customWidth="1"/>
    <col min="259" max="259" width="27.08984375" style="14" customWidth="1"/>
    <col min="260" max="260" width="29.7265625" style="14" customWidth="1"/>
    <col min="261" max="261" width="3.08984375" style="14" customWidth="1"/>
    <col min="262" max="262" width="9.36328125" style="14"/>
    <col min="263" max="263" width="18.7265625" style="14" customWidth="1"/>
    <col min="264" max="511" width="9.36328125" style="14"/>
    <col min="512" max="512" width="18.90625" style="14" customWidth="1"/>
    <col min="513" max="513" width="8.26953125" style="14" customWidth="1"/>
    <col min="514" max="514" width="80.08984375" style="14" bestFit="1" customWidth="1"/>
    <col min="515" max="515" width="27.08984375" style="14" customWidth="1"/>
    <col min="516" max="516" width="29.7265625" style="14" customWidth="1"/>
    <col min="517" max="517" width="3.08984375" style="14" customWidth="1"/>
    <col min="518" max="518" width="9.36328125" style="14"/>
    <col min="519" max="519" width="18.7265625" style="14" customWidth="1"/>
    <col min="520" max="767" width="9.36328125" style="14"/>
    <col min="768" max="768" width="18.90625" style="14" customWidth="1"/>
    <col min="769" max="769" width="8.26953125" style="14" customWidth="1"/>
    <col min="770" max="770" width="80.08984375" style="14" bestFit="1" customWidth="1"/>
    <col min="771" max="771" width="27.08984375" style="14" customWidth="1"/>
    <col min="772" max="772" width="29.7265625" style="14" customWidth="1"/>
    <col min="773" max="773" width="3.08984375" style="14" customWidth="1"/>
    <col min="774" max="774" width="9.36328125" style="14"/>
    <col min="775" max="775" width="18.7265625" style="14" customWidth="1"/>
    <col min="776" max="1023" width="9.36328125" style="14"/>
    <col min="1024" max="1024" width="18.90625" style="14" customWidth="1"/>
    <col min="1025" max="1025" width="8.26953125" style="14" customWidth="1"/>
    <col min="1026" max="1026" width="80.08984375" style="14" bestFit="1" customWidth="1"/>
    <col min="1027" max="1027" width="27.08984375" style="14" customWidth="1"/>
    <col min="1028" max="1028" width="29.7265625" style="14" customWidth="1"/>
    <col min="1029" max="1029" width="3.08984375" style="14" customWidth="1"/>
    <col min="1030" max="1030" width="9.36328125" style="14"/>
    <col min="1031" max="1031" width="18.7265625" style="14" customWidth="1"/>
    <col min="1032" max="1279" width="9.36328125" style="14"/>
    <col min="1280" max="1280" width="18.90625" style="14" customWidth="1"/>
    <col min="1281" max="1281" width="8.26953125" style="14" customWidth="1"/>
    <col min="1282" max="1282" width="80.08984375" style="14" bestFit="1" customWidth="1"/>
    <col min="1283" max="1283" width="27.08984375" style="14" customWidth="1"/>
    <col min="1284" max="1284" width="29.7265625" style="14" customWidth="1"/>
    <col min="1285" max="1285" width="3.08984375" style="14" customWidth="1"/>
    <col min="1286" max="1286" width="9.36328125" style="14"/>
    <col min="1287" max="1287" width="18.7265625" style="14" customWidth="1"/>
    <col min="1288" max="1535" width="9.36328125" style="14"/>
    <col min="1536" max="1536" width="18.90625" style="14" customWidth="1"/>
    <col min="1537" max="1537" width="8.26953125" style="14" customWidth="1"/>
    <col min="1538" max="1538" width="80.08984375" style="14" bestFit="1" customWidth="1"/>
    <col min="1539" max="1539" width="27.08984375" style="14" customWidth="1"/>
    <col min="1540" max="1540" width="29.7265625" style="14" customWidth="1"/>
    <col min="1541" max="1541" width="3.08984375" style="14" customWidth="1"/>
    <col min="1542" max="1542" width="9.36328125" style="14"/>
    <col min="1543" max="1543" width="18.7265625" style="14" customWidth="1"/>
    <col min="1544" max="1791" width="9.36328125" style="14"/>
    <col min="1792" max="1792" width="18.90625" style="14" customWidth="1"/>
    <col min="1793" max="1793" width="8.26953125" style="14" customWidth="1"/>
    <col min="1794" max="1794" width="80.08984375" style="14" bestFit="1" customWidth="1"/>
    <col min="1795" max="1795" width="27.08984375" style="14" customWidth="1"/>
    <col min="1796" max="1796" width="29.7265625" style="14" customWidth="1"/>
    <col min="1797" max="1797" width="3.08984375" style="14" customWidth="1"/>
    <col min="1798" max="1798" width="9.36328125" style="14"/>
    <col min="1799" max="1799" width="18.7265625" style="14" customWidth="1"/>
    <col min="1800" max="2047" width="9.36328125" style="14"/>
    <col min="2048" max="2048" width="18.90625" style="14" customWidth="1"/>
    <col min="2049" max="2049" width="8.26953125" style="14" customWidth="1"/>
    <col min="2050" max="2050" width="80.08984375" style="14" bestFit="1" customWidth="1"/>
    <col min="2051" max="2051" width="27.08984375" style="14" customWidth="1"/>
    <col min="2052" max="2052" width="29.7265625" style="14" customWidth="1"/>
    <col min="2053" max="2053" width="3.08984375" style="14" customWidth="1"/>
    <col min="2054" max="2054" width="9.36328125" style="14"/>
    <col min="2055" max="2055" width="18.7265625" style="14" customWidth="1"/>
    <col min="2056" max="2303" width="9.36328125" style="14"/>
    <col min="2304" max="2304" width="18.90625" style="14" customWidth="1"/>
    <col min="2305" max="2305" width="8.26953125" style="14" customWidth="1"/>
    <col min="2306" max="2306" width="80.08984375" style="14" bestFit="1" customWidth="1"/>
    <col min="2307" max="2307" width="27.08984375" style="14" customWidth="1"/>
    <col min="2308" max="2308" width="29.7265625" style="14" customWidth="1"/>
    <col min="2309" max="2309" width="3.08984375" style="14" customWidth="1"/>
    <col min="2310" max="2310" width="9.36328125" style="14"/>
    <col min="2311" max="2311" width="18.7265625" style="14" customWidth="1"/>
    <col min="2312" max="2559" width="9.36328125" style="14"/>
    <col min="2560" max="2560" width="18.90625" style="14" customWidth="1"/>
    <col min="2561" max="2561" width="8.26953125" style="14" customWidth="1"/>
    <col min="2562" max="2562" width="80.08984375" style="14" bestFit="1" customWidth="1"/>
    <col min="2563" max="2563" width="27.08984375" style="14" customWidth="1"/>
    <col min="2564" max="2564" width="29.7265625" style="14" customWidth="1"/>
    <col min="2565" max="2565" width="3.08984375" style="14" customWidth="1"/>
    <col min="2566" max="2566" width="9.36328125" style="14"/>
    <col min="2567" max="2567" width="18.7265625" style="14" customWidth="1"/>
    <col min="2568" max="2815" width="9.36328125" style="14"/>
    <col min="2816" max="2816" width="18.90625" style="14" customWidth="1"/>
    <col min="2817" max="2817" width="8.26953125" style="14" customWidth="1"/>
    <col min="2818" max="2818" width="80.08984375" style="14" bestFit="1" customWidth="1"/>
    <col min="2819" max="2819" width="27.08984375" style="14" customWidth="1"/>
    <col min="2820" max="2820" width="29.7265625" style="14" customWidth="1"/>
    <col min="2821" max="2821" width="3.08984375" style="14" customWidth="1"/>
    <col min="2822" max="2822" width="9.36328125" style="14"/>
    <col min="2823" max="2823" width="18.7265625" style="14" customWidth="1"/>
    <col min="2824" max="3071" width="9.36328125" style="14"/>
    <col min="3072" max="3072" width="18.90625" style="14" customWidth="1"/>
    <col min="3073" max="3073" width="8.26953125" style="14" customWidth="1"/>
    <col min="3074" max="3074" width="80.08984375" style="14" bestFit="1" customWidth="1"/>
    <col min="3075" max="3075" width="27.08984375" style="14" customWidth="1"/>
    <col min="3076" max="3076" width="29.7265625" style="14" customWidth="1"/>
    <col min="3077" max="3077" width="3.08984375" style="14" customWidth="1"/>
    <col min="3078" max="3078" width="9.36328125" style="14"/>
    <col min="3079" max="3079" width="18.7265625" style="14" customWidth="1"/>
    <col min="3080" max="3327" width="9.36328125" style="14"/>
    <col min="3328" max="3328" width="18.90625" style="14" customWidth="1"/>
    <col min="3329" max="3329" width="8.26953125" style="14" customWidth="1"/>
    <col min="3330" max="3330" width="80.08984375" style="14" bestFit="1" customWidth="1"/>
    <col min="3331" max="3331" width="27.08984375" style="14" customWidth="1"/>
    <col min="3332" max="3332" width="29.7265625" style="14" customWidth="1"/>
    <col min="3333" max="3333" width="3.08984375" style="14" customWidth="1"/>
    <col min="3334" max="3334" width="9.36328125" style="14"/>
    <col min="3335" max="3335" width="18.7265625" style="14" customWidth="1"/>
    <col min="3336" max="3583" width="9.36328125" style="14"/>
    <col min="3584" max="3584" width="18.90625" style="14" customWidth="1"/>
    <col min="3585" max="3585" width="8.26953125" style="14" customWidth="1"/>
    <col min="3586" max="3586" width="80.08984375" style="14" bestFit="1" customWidth="1"/>
    <col min="3587" max="3587" width="27.08984375" style="14" customWidth="1"/>
    <col min="3588" max="3588" width="29.7265625" style="14" customWidth="1"/>
    <col min="3589" max="3589" width="3.08984375" style="14" customWidth="1"/>
    <col min="3590" max="3590" width="9.36328125" style="14"/>
    <col min="3591" max="3591" width="18.7265625" style="14" customWidth="1"/>
    <col min="3592" max="3839" width="9.36328125" style="14"/>
    <col min="3840" max="3840" width="18.90625" style="14" customWidth="1"/>
    <col min="3841" max="3841" width="8.26953125" style="14" customWidth="1"/>
    <col min="3842" max="3842" width="80.08984375" style="14" bestFit="1" customWidth="1"/>
    <col min="3843" max="3843" width="27.08984375" style="14" customWidth="1"/>
    <col min="3844" max="3844" width="29.7265625" style="14" customWidth="1"/>
    <col min="3845" max="3845" width="3.08984375" style="14" customWidth="1"/>
    <col min="3846" max="3846" width="9.36328125" style="14"/>
    <col min="3847" max="3847" width="18.7265625" style="14" customWidth="1"/>
    <col min="3848" max="4095" width="9.36328125" style="14"/>
    <col min="4096" max="4096" width="18.90625" style="14" customWidth="1"/>
    <col min="4097" max="4097" width="8.26953125" style="14" customWidth="1"/>
    <col min="4098" max="4098" width="80.08984375" style="14" bestFit="1" customWidth="1"/>
    <col min="4099" max="4099" width="27.08984375" style="14" customWidth="1"/>
    <col min="4100" max="4100" width="29.7265625" style="14" customWidth="1"/>
    <col min="4101" max="4101" width="3.08984375" style="14" customWidth="1"/>
    <col min="4102" max="4102" width="9.36328125" style="14"/>
    <col min="4103" max="4103" width="18.7265625" style="14" customWidth="1"/>
    <col min="4104" max="4351" width="9.36328125" style="14"/>
    <col min="4352" max="4352" width="18.90625" style="14" customWidth="1"/>
    <col min="4353" max="4353" width="8.26953125" style="14" customWidth="1"/>
    <col min="4354" max="4354" width="80.08984375" style="14" bestFit="1" customWidth="1"/>
    <col min="4355" max="4355" width="27.08984375" style="14" customWidth="1"/>
    <col min="4356" max="4356" width="29.7265625" style="14" customWidth="1"/>
    <col min="4357" max="4357" width="3.08984375" style="14" customWidth="1"/>
    <col min="4358" max="4358" width="9.36328125" style="14"/>
    <col min="4359" max="4359" width="18.7265625" style="14" customWidth="1"/>
    <col min="4360" max="4607" width="9.36328125" style="14"/>
    <col min="4608" max="4608" width="18.90625" style="14" customWidth="1"/>
    <col min="4609" max="4609" width="8.26953125" style="14" customWidth="1"/>
    <col min="4610" max="4610" width="80.08984375" style="14" bestFit="1" customWidth="1"/>
    <col min="4611" max="4611" width="27.08984375" style="14" customWidth="1"/>
    <col min="4612" max="4612" width="29.7265625" style="14" customWidth="1"/>
    <col min="4613" max="4613" width="3.08984375" style="14" customWidth="1"/>
    <col min="4614" max="4614" width="9.36328125" style="14"/>
    <col min="4615" max="4615" width="18.7265625" style="14" customWidth="1"/>
    <col min="4616" max="4863" width="9.36328125" style="14"/>
    <col min="4864" max="4864" width="18.90625" style="14" customWidth="1"/>
    <col min="4865" max="4865" width="8.26953125" style="14" customWidth="1"/>
    <col min="4866" max="4866" width="80.08984375" style="14" bestFit="1" customWidth="1"/>
    <col min="4867" max="4867" width="27.08984375" style="14" customWidth="1"/>
    <col min="4868" max="4868" width="29.7265625" style="14" customWidth="1"/>
    <col min="4869" max="4869" width="3.08984375" style="14" customWidth="1"/>
    <col min="4870" max="4870" width="9.36328125" style="14"/>
    <col min="4871" max="4871" width="18.7265625" style="14" customWidth="1"/>
    <col min="4872" max="5119" width="9.36328125" style="14"/>
    <col min="5120" max="5120" width="18.90625" style="14" customWidth="1"/>
    <col min="5121" max="5121" width="8.26953125" style="14" customWidth="1"/>
    <col min="5122" max="5122" width="80.08984375" style="14" bestFit="1" customWidth="1"/>
    <col min="5123" max="5123" width="27.08984375" style="14" customWidth="1"/>
    <col min="5124" max="5124" width="29.7265625" style="14" customWidth="1"/>
    <col min="5125" max="5125" width="3.08984375" style="14" customWidth="1"/>
    <col min="5126" max="5126" width="9.36328125" style="14"/>
    <col min="5127" max="5127" width="18.7265625" style="14" customWidth="1"/>
    <col min="5128" max="5375" width="9.36328125" style="14"/>
    <col min="5376" max="5376" width="18.90625" style="14" customWidth="1"/>
    <col min="5377" max="5377" width="8.26953125" style="14" customWidth="1"/>
    <col min="5378" max="5378" width="80.08984375" style="14" bestFit="1" customWidth="1"/>
    <col min="5379" max="5379" width="27.08984375" style="14" customWidth="1"/>
    <col min="5380" max="5380" width="29.7265625" style="14" customWidth="1"/>
    <col min="5381" max="5381" width="3.08984375" style="14" customWidth="1"/>
    <col min="5382" max="5382" width="9.36328125" style="14"/>
    <col min="5383" max="5383" width="18.7265625" style="14" customWidth="1"/>
    <col min="5384" max="5631" width="9.36328125" style="14"/>
    <col min="5632" max="5632" width="18.90625" style="14" customWidth="1"/>
    <col min="5633" max="5633" width="8.26953125" style="14" customWidth="1"/>
    <col min="5634" max="5634" width="80.08984375" style="14" bestFit="1" customWidth="1"/>
    <col min="5635" max="5635" width="27.08984375" style="14" customWidth="1"/>
    <col min="5636" max="5636" width="29.7265625" style="14" customWidth="1"/>
    <col min="5637" max="5637" width="3.08984375" style="14" customWidth="1"/>
    <col min="5638" max="5638" width="9.36328125" style="14"/>
    <col min="5639" max="5639" width="18.7265625" style="14" customWidth="1"/>
    <col min="5640" max="5887" width="9.36328125" style="14"/>
    <col min="5888" max="5888" width="18.90625" style="14" customWidth="1"/>
    <col min="5889" max="5889" width="8.26953125" style="14" customWidth="1"/>
    <col min="5890" max="5890" width="80.08984375" style="14" bestFit="1" customWidth="1"/>
    <col min="5891" max="5891" width="27.08984375" style="14" customWidth="1"/>
    <col min="5892" max="5892" width="29.7265625" style="14" customWidth="1"/>
    <col min="5893" max="5893" width="3.08984375" style="14" customWidth="1"/>
    <col min="5894" max="5894" width="9.36328125" style="14"/>
    <col min="5895" max="5895" width="18.7265625" style="14" customWidth="1"/>
    <col min="5896" max="6143" width="9.36328125" style="14"/>
    <col min="6144" max="6144" width="18.90625" style="14" customWidth="1"/>
    <col min="6145" max="6145" width="8.26953125" style="14" customWidth="1"/>
    <col min="6146" max="6146" width="80.08984375" style="14" bestFit="1" customWidth="1"/>
    <col min="6147" max="6147" width="27.08984375" style="14" customWidth="1"/>
    <col min="6148" max="6148" width="29.7265625" style="14" customWidth="1"/>
    <col min="6149" max="6149" width="3.08984375" style="14" customWidth="1"/>
    <col min="6150" max="6150" width="9.36328125" style="14"/>
    <col min="6151" max="6151" width="18.7265625" style="14" customWidth="1"/>
    <col min="6152" max="6399" width="9.36328125" style="14"/>
    <col min="6400" max="6400" width="18.90625" style="14" customWidth="1"/>
    <col min="6401" max="6401" width="8.26953125" style="14" customWidth="1"/>
    <col min="6402" max="6402" width="80.08984375" style="14" bestFit="1" customWidth="1"/>
    <col min="6403" max="6403" width="27.08984375" style="14" customWidth="1"/>
    <col min="6404" max="6404" width="29.7265625" style="14" customWidth="1"/>
    <col min="6405" max="6405" width="3.08984375" style="14" customWidth="1"/>
    <col min="6406" max="6406" width="9.36328125" style="14"/>
    <col min="6407" max="6407" width="18.7265625" style="14" customWidth="1"/>
    <col min="6408" max="6655" width="9.36328125" style="14"/>
    <col min="6656" max="6656" width="18.90625" style="14" customWidth="1"/>
    <col min="6657" max="6657" width="8.26953125" style="14" customWidth="1"/>
    <col min="6658" max="6658" width="80.08984375" style="14" bestFit="1" customWidth="1"/>
    <col min="6659" max="6659" width="27.08984375" style="14" customWidth="1"/>
    <col min="6660" max="6660" width="29.7265625" style="14" customWidth="1"/>
    <col min="6661" max="6661" width="3.08984375" style="14" customWidth="1"/>
    <col min="6662" max="6662" width="9.36328125" style="14"/>
    <col min="6663" max="6663" width="18.7265625" style="14" customWidth="1"/>
    <col min="6664" max="6911" width="9.36328125" style="14"/>
    <col min="6912" max="6912" width="18.90625" style="14" customWidth="1"/>
    <col min="6913" max="6913" width="8.26953125" style="14" customWidth="1"/>
    <col min="6914" max="6914" width="80.08984375" style="14" bestFit="1" customWidth="1"/>
    <col min="6915" max="6915" width="27.08984375" style="14" customWidth="1"/>
    <col min="6916" max="6916" width="29.7265625" style="14" customWidth="1"/>
    <col min="6917" max="6917" width="3.08984375" style="14" customWidth="1"/>
    <col min="6918" max="6918" width="9.36328125" style="14"/>
    <col min="6919" max="6919" width="18.7265625" style="14" customWidth="1"/>
    <col min="6920" max="7167" width="9.36328125" style="14"/>
    <col min="7168" max="7168" width="18.90625" style="14" customWidth="1"/>
    <col min="7169" max="7169" width="8.26953125" style="14" customWidth="1"/>
    <col min="7170" max="7170" width="80.08984375" style="14" bestFit="1" customWidth="1"/>
    <col min="7171" max="7171" width="27.08984375" style="14" customWidth="1"/>
    <col min="7172" max="7172" width="29.7265625" style="14" customWidth="1"/>
    <col min="7173" max="7173" width="3.08984375" style="14" customWidth="1"/>
    <col min="7174" max="7174" width="9.36328125" style="14"/>
    <col min="7175" max="7175" width="18.7265625" style="14" customWidth="1"/>
    <col min="7176" max="7423" width="9.36328125" style="14"/>
    <col min="7424" max="7424" width="18.90625" style="14" customWidth="1"/>
    <col min="7425" max="7425" width="8.26953125" style="14" customWidth="1"/>
    <col min="7426" max="7426" width="80.08984375" style="14" bestFit="1" customWidth="1"/>
    <col min="7427" max="7427" width="27.08984375" style="14" customWidth="1"/>
    <col min="7428" max="7428" width="29.7265625" style="14" customWidth="1"/>
    <col min="7429" max="7429" width="3.08984375" style="14" customWidth="1"/>
    <col min="7430" max="7430" width="9.36328125" style="14"/>
    <col min="7431" max="7431" width="18.7265625" style="14" customWidth="1"/>
    <col min="7432" max="7679" width="9.36328125" style="14"/>
    <col min="7680" max="7680" width="18.90625" style="14" customWidth="1"/>
    <col min="7681" max="7681" width="8.26953125" style="14" customWidth="1"/>
    <col min="7682" max="7682" width="80.08984375" style="14" bestFit="1" customWidth="1"/>
    <col min="7683" max="7683" width="27.08984375" style="14" customWidth="1"/>
    <col min="7684" max="7684" width="29.7265625" style="14" customWidth="1"/>
    <col min="7685" max="7685" width="3.08984375" style="14" customWidth="1"/>
    <col min="7686" max="7686" width="9.36328125" style="14"/>
    <col min="7687" max="7687" width="18.7265625" style="14" customWidth="1"/>
    <col min="7688" max="7935" width="9.36328125" style="14"/>
    <col min="7936" max="7936" width="18.90625" style="14" customWidth="1"/>
    <col min="7937" max="7937" width="8.26953125" style="14" customWidth="1"/>
    <col min="7938" max="7938" width="80.08984375" style="14" bestFit="1" customWidth="1"/>
    <col min="7939" max="7939" width="27.08984375" style="14" customWidth="1"/>
    <col min="7940" max="7940" width="29.7265625" style="14" customWidth="1"/>
    <col min="7941" max="7941" width="3.08984375" style="14" customWidth="1"/>
    <col min="7942" max="7942" width="9.36328125" style="14"/>
    <col min="7943" max="7943" width="18.7265625" style="14" customWidth="1"/>
    <col min="7944" max="8191" width="9.36328125" style="14"/>
    <col min="8192" max="8192" width="18.90625" style="14" customWidth="1"/>
    <col min="8193" max="8193" width="8.26953125" style="14" customWidth="1"/>
    <col min="8194" max="8194" width="80.08984375" style="14" bestFit="1" customWidth="1"/>
    <col min="8195" max="8195" width="27.08984375" style="14" customWidth="1"/>
    <col min="8196" max="8196" width="29.7265625" style="14" customWidth="1"/>
    <col min="8197" max="8197" width="3.08984375" style="14" customWidth="1"/>
    <col min="8198" max="8198" width="9.36328125" style="14"/>
    <col min="8199" max="8199" width="18.7265625" style="14" customWidth="1"/>
    <col min="8200" max="8447" width="9.36328125" style="14"/>
    <col min="8448" max="8448" width="18.90625" style="14" customWidth="1"/>
    <col min="8449" max="8449" width="8.26953125" style="14" customWidth="1"/>
    <col min="8450" max="8450" width="80.08984375" style="14" bestFit="1" customWidth="1"/>
    <col min="8451" max="8451" width="27.08984375" style="14" customWidth="1"/>
    <col min="8452" max="8452" width="29.7265625" style="14" customWidth="1"/>
    <col min="8453" max="8453" width="3.08984375" style="14" customWidth="1"/>
    <col min="8454" max="8454" width="9.36328125" style="14"/>
    <col min="8455" max="8455" width="18.7265625" style="14" customWidth="1"/>
    <col min="8456" max="8703" width="9.36328125" style="14"/>
    <col min="8704" max="8704" width="18.90625" style="14" customWidth="1"/>
    <col min="8705" max="8705" width="8.26953125" style="14" customWidth="1"/>
    <col min="8706" max="8706" width="80.08984375" style="14" bestFit="1" customWidth="1"/>
    <col min="8707" max="8707" width="27.08984375" style="14" customWidth="1"/>
    <col min="8708" max="8708" width="29.7265625" style="14" customWidth="1"/>
    <col min="8709" max="8709" width="3.08984375" style="14" customWidth="1"/>
    <col min="8710" max="8710" width="9.36328125" style="14"/>
    <col min="8711" max="8711" width="18.7265625" style="14" customWidth="1"/>
    <col min="8712" max="8959" width="9.36328125" style="14"/>
    <col min="8960" max="8960" width="18.90625" style="14" customWidth="1"/>
    <col min="8961" max="8961" width="8.26953125" style="14" customWidth="1"/>
    <col min="8962" max="8962" width="80.08984375" style="14" bestFit="1" customWidth="1"/>
    <col min="8963" max="8963" width="27.08984375" style="14" customWidth="1"/>
    <col min="8964" max="8964" width="29.7265625" style="14" customWidth="1"/>
    <col min="8965" max="8965" width="3.08984375" style="14" customWidth="1"/>
    <col min="8966" max="8966" width="9.36328125" style="14"/>
    <col min="8967" max="8967" width="18.7265625" style="14" customWidth="1"/>
    <col min="8968" max="9215" width="9.36328125" style="14"/>
    <col min="9216" max="9216" width="18.90625" style="14" customWidth="1"/>
    <col min="9217" max="9217" width="8.26953125" style="14" customWidth="1"/>
    <col min="9218" max="9218" width="80.08984375" style="14" bestFit="1" customWidth="1"/>
    <col min="9219" max="9219" width="27.08984375" style="14" customWidth="1"/>
    <col min="9220" max="9220" width="29.7265625" style="14" customWidth="1"/>
    <col min="9221" max="9221" width="3.08984375" style="14" customWidth="1"/>
    <col min="9222" max="9222" width="9.36328125" style="14"/>
    <col min="9223" max="9223" width="18.7265625" style="14" customWidth="1"/>
    <col min="9224" max="9471" width="9.36328125" style="14"/>
    <col min="9472" max="9472" width="18.90625" style="14" customWidth="1"/>
    <col min="9473" max="9473" width="8.26953125" style="14" customWidth="1"/>
    <col min="9474" max="9474" width="80.08984375" style="14" bestFit="1" customWidth="1"/>
    <col min="9475" max="9475" width="27.08984375" style="14" customWidth="1"/>
    <col min="9476" max="9476" width="29.7265625" style="14" customWidth="1"/>
    <col min="9477" max="9477" width="3.08984375" style="14" customWidth="1"/>
    <col min="9478" max="9478" width="9.36328125" style="14"/>
    <col min="9479" max="9479" width="18.7265625" style="14" customWidth="1"/>
    <col min="9480" max="9727" width="9.36328125" style="14"/>
    <col min="9728" max="9728" width="18.90625" style="14" customWidth="1"/>
    <col min="9729" max="9729" width="8.26953125" style="14" customWidth="1"/>
    <col min="9730" max="9730" width="80.08984375" style="14" bestFit="1" customWidth="1"/>
    <col min="9731" max="9731" width="27.08984375" style="14" customWidth="1"/>
    <col min="9732" max="9732" width="29.7265625" style="14" customWidth="1"/>
    <col min="9733" max="9733" width="3.08984375" style="14" customWidth="1"/>
    <col min="9734" max="9734" width="9.36328125" style="14"/>
    <col min="9735" max="9735" width="18.7265625" style="14" customWidth="1"/>
    <col min="9736" max="9983" width="9.36328125" style="14"/>
    <col min="9984" max="9984" width="18.90625" style="14" customWidth="1"/>
    <col min="9985" max="9985" width="8.26953125" style="14" customWidth="1"/>
    <col min="9986" max="9986" width="80.08984375" style="14" bestFit="1" customWidth="1"/>
    <col min="9987" max="9987" width="27.08984375" style="14" customWidth="1"/>
    <col min="9988" max="9988" width="29.7265625" style="14" customWidth="1"/>
    <col min="9989" max="9989" width="3.08984375" style="14" customWidth="1"/>
    <col min="9990" max="9990" width="9.36328125" style="14"/>
    <col min="9991" max="9991" width="18.7265625" style="14" customWidth="1"/>
    <col min="9992" max="10239" width="9.36328125" style="14"/>
    <col min="10240" max="10240" width="18.90625" style="14" customWidth="1"/>
    <col min="10241" max="10241" width="8.26953125" style="14" customWidth="1"/>
    <col min="10242" max="10242" width="80.08984375" style="14" bestFit="1" customWidth="1"/>
    <col min="10243" max="10243" width="27.08984375" style="14" customWidth="1"/>
    <col min="10244" max="10244" width="29.7265625" style="14" customWidth="1"/>
    <col min="10245" max="10245" width="3.08984375" style="14" customWidth="1"/>
    <col min="10246" max="10246" width="9.36328125" style="14"/>
    <col min="10247" max="10247" width="18.7265625" style="14" customWidth="1"/>
    <col min="10248" max="10495" width="9.36328125" style="14"/>
    <col min="10496" max="10496" width="18.90625" style="14" customWidth="1"/>
    <col min="10497" max="10497" width="8.26953125" style="14" customWidth="1"/>
    <col min="10498" max="10498" width="80.08984375" style="14" bestFit="1" customWidth="1"/>
    <col min="10499" max="10499" width="27.08984375" style="14" customWidth="1"/>
    <col min="10500" max="10500" width="29.7265625" style="14" customWidth="1"/>
    <col min="10501" max="10501" width="3.08984375" style="14" customWidth="1"/>
    <col min="10502" max="10502" width="9.36328125" style="14"/>
    <col min="10503" max="10503" width="18.7265625" style="14" customWidth="1"/>
    <col min="10504" max="10751" width="9.36328125" style="14"/>
    <col min="10752" max="10752" width="18.90625" style="14" customWidth="1"/>
    <col min="10753" max="10753" width="8.26953125" style="14" customWidth="1"/>
    <col min="10754" max="10754" width="80.08984375" style="14" bestFit="1" customWidth="1"/>
    <col min="10755" max="10755" width="27.08984375" style="14" customWidth="1"/>
    <col min="10756" max="10756" width="29.7265625" style="14" customWidth="1"/>
    <col min="10757" max="10757" width="3.08984375" style="14" customWidth="1"/>
    <col min="10758" max="10758" width="9.36328125" style="14"/>
    <col min="10759" max="10759" width="18.7265625" style="14" customWidth="1"/>
    <col min="10760" max="11007" width="9.36328125" style="14"/>
    <col min="11008" max="11008" width="18.90625" style="14" customWidth="1"/>
    <col min="11009" max="11009" width="8.26953125" style="14" customWidth="1"/>
    <col min="11010" max="11010" width="80.08984375" style="14" bestFit="1" customWidth="1"/>
    <col min="11011" max="11011" width="27.08984375" style="14" customWidth="1"/>
    <col min="11012" max="11012" width="29.7265625" style="14" customWidth="1"/>
    <col min="11013" max="11013" width="3.08984375" style="14" customWidth="1"/>
    <col min="11014" max="11014" width="9.36328125" style="14"/>
    <col min="11015" max="11015" width="18.7265625" style="14" customWidth="1"/>
    <col min="11016" max="11263" width="9.36328125" style="14"/>
    <col min="11264" max="11264" width="18.90625" style="14" customWidth="1"/>
    <col min="11265" max="11265" width="8.26953125" style="14" customWidth="1"/>
    <col min="11266" max="11266" width="80.08984375" style="14" bestFit="1" customWidth="1"/>
    <col min="11267" max="11267" width="27.08984375" style="14" customWidth="1"/>
    <col min="11268" max="11268" width="29.7265625" style="14" customWidth="1"/>
    <col min="11269" max="11269" width="3.08984375" style="14" customWidth="1"/>
    <col min="11270" max="11270" width="9.36328125" style="14"/>
    <col min="11271" max="11271" width="18.7265625" style="14" customWidth="1"/>
    <col min="11272" max="11519" width="9.36328125" style="14"/>
    <col min="11520" max="11520" width="18.90625" style="14" customWidth="1"/>
    <col min="11521" max="11521" width="8.26953125" style="14" customWidth="1"/>
    <col min="11522" max="11522" width="80.08984375" style="14" bestFit="1" customWidth="1"/>
    <col min="11523" max="11523" width="27.08984375" style="14" customWidth="1"/>
    <col min="11524" max="11524" width="29.7265625" style="14" customWidth="1"/>
    <col min="11525" max="11525" width="3.08984375" style="14" customWidth="1"/>
    <col min="11526" max="11526" width="9.36328125" style="14"/>
    <col min="11527" max="11527" width="18.7265625" style="14" customWidth="1"/>
    <col min="11528" max="11775" width="9.36328125" style="14"/>
    <col min="11776" max="11776" width="18.90625" style="14" customWidth="1"/>
    <col min="11777" max="11777" width="8.26953125" style="14" customWidth="1"/>
    <col min="11778" max="11778" width="80.08984375" style="14" bestFit="1" customWidth="1"/>
    <col min="11779" max="11779" width="27.08984375" style="14" customWidth="1"/>
    <col min="11780" max="11780" width="29.7265625" style="14" customWidth="1"/>
    <col min="11781" max="11781" width="3.08984375" style="14" customWidth="1"/>
    <col min="11782" max="11782" width="9.36328125" style="14"/>
    <col min="11783" max="11783" width="18.7265625" style="14" customWidth="1"/>
    <col min="11784" max="12031" width="9.36328125" style="14"/>
    <col min="12032" max="12032" width="18.90625" style="14" customWidth="1"/>
    <col min="12033" max="12033" width="8.26953125" style="14" customWidth="1"/>
    <col min="12034" max="12034" width="80.08984375" style="14" bestFit="1" customWidth="1"/>
    <col min="12035" max="12035" width="27.08984375" style="14" customWidth="1"/>
    <col min="12036" max="12036" width="29.7265625" style="14" customWidth="1"/>
    <col min="12037" max="12037" width="3.08984375" style="14" customWidth="1"/>
    <col min="12038" max="12038" width="9.36328125" style="14"/>
    <col min="12039" max="12039" width="18.7265625" style="14" customWidth="1"/>
    <col min="12040" max="12287" width="9.36328125" style="14"/>
    <col min="12288" max="12288" width="18.90625" style="14" customWidth="1"/>
    <col min="12289" max="12289" width="8.26953125" style="14" customWidth="1"/>
    <col min="12290" max="12290" width="80.08984375" style="14" bestFit="1" customWidth="1"/>
    <col min="12291" max="12291" width="27.08984375" style="14" customWidth="1"/>
    <col min="12292" max="12292" width="29.7265625" style="14" customWidth="1"/>
    <col min="12293" max="12293" width="3.08984375" style="14" customWidth="1"/>
    <col min="12294" max="12294" width="9.36328125" style="14"/>
    <col min="12295" max="12295" width="18.7265625" style="14" customWidth="1"/>
    <col min="12296" max="12543" width="9.36328125" style="14"/>
    <col min="12544" max="12544" width="18.90625" style="14" customWidth="1"/>
    <col min="12545" max="12545" width="8.26953125" style="14" customWidth="1"/>
    <col min="12546" max="12546" width="80.08984375" style="14" bestFit="1" customWidth="1"/>
    <col min="12547" max="12547" width="27.08984375" style="14" customWidth="1"/>
    <col min="12548" max="12548" width="29.7265625" style="14" customWidth="1"/>
    <col min="12549" max="12549" width="3.08984375" style="14" customWidth="1"/>
    <col min="12550" max="12550" width="9.36328125" style="14"/>
    <col min="12551" max="12551" width="18.7265625" style="14" customWidth="1"/>
    <col min="12552" max="12799" width="9.36328125" style="14"/>
    <col min="12800" max="12800" width="18.90625" style="14" customWidth="1"/>
    <col min="12801" max="12801" width="8.26953125" style="14" customWidth="1"/>
    <col min="12802" max="12802" width="80.08984375" style="14" bestFit="1" customWidth="1"/>
    <col min="12803" max="12803" width="27.08984375" style="14" customWidth="1"/>
    <col min="12804" max="12804" width="29.7265625" style="14" customWidth="1"/>
    <col min="12805" max="12805" width="3.08984375" style="14" customWidth="1"/>
    <col min="12806" max="12806" width="9.36328125" style="14"/>
    <col min="12807" max="12807" width="18.7265625" style="14" customWidth="1"/>
    <col min="12808" max="13055" width="9.36328125" style="14"/>
    <col min="13056" max="13056" width="18.90625" style="14" customWidth="1"/>
    <col min="13057" max="13057" width="8.26953125" style="14" customWidth="1"/>
    <col min="13058" max="13058" width="80.08984375" style="14" bestFit="1" customWidth="1"/>
    <col min="13059" max="13059" width="27.08984375" style="14" customWidth="1"/>
    <col min="13060" max="13060" width="29.7265625" style="14" customWidth="1"/>
    <col min="13061" max="13061" width="3.08984375" style="14" customWidth="1"/>
    <col min="13062" max="13062" width="9.36328125" style="14"/>
    <col min="13063" max="13063" width="18.7265625" style="14" customWidth="1"/>
    <col min="13064" max="13311" width="9.36328125" style="14"/>
    <col min="13312" max="13312" width="18.90625" style="14" customWidth="1"/>
    <col min="13313" max="13313" width="8.26953125" style="14" customWidth="1"/>
    <col min="13314" max="13314" width="80.08984375" style="14" bestFit="1" customWidth="1"/>
    <col min="13315" max="13315" width="27.08984375" style="14" customWidth="1"/>
    <col min="13316" max="13316" width="29.7265625" style="14" customWidth="1"/>
    <col min="13317" max="13317" width="3.08984375" style="14" customWidth="1"/>
    <col min="13318" max="13318" width="9.36328125" style="14"/>
    <col min="13319" max="13319" width="18.7265625" style="14" customWidth="1"/>
    <col min="13320" max="13567" width="9.36328125" style="14"/>
    <col min="13568" max="13568" width="18.90625" style="14" customWidth="1"/>
    <col min="13569" max="13569" width="8.26953125" style="14" customWidth="1"/>
    <col min="13570" max="13570" width="80.08984375" style="14" bestFit="1" customWidth="1"/>
    <col min="13571" max="13571" width="27.08984375" style="14" customWidth="1"/>
    <col min="13572" max="13572" width="29.7265625" style="14" customWidth="1"/>
    <col min="13573" max="13573" width="3.08984375" style="14" customWidth="1"/>
    <col min="13574" max="13574" width="9.36328125" style="14"/>
    <col min="13575" max="13575" width="18.7265625" style="14" customWidth="1"/>
    <col min="13576" max="13823" width="9.36328125" style="14"/>
    <col min="13824" max="13824" width="18.90625" style="14" customWidth="1"/>
    <col min="13825" max="13825" width="8.26953125" style="14" customWidth="1"/>
    <col min="13826" max="13826" width="80.08984375" style="14" bestFit="1" customWidth="1"/>
    <col min="13827" max="13827" width="27.08984375" style="14" customWidth="1"/>
    <col min="13828" max="13828" width="29.7265625" style="14" customWidth="1"/>
    <col min="13829" max="13829" width="3.08984375" style="14" customWidth="1"/>
    <col min="13830" max="13830" width="9.36328125" style="14"/>
    <col min="13831" max="13831" width="18.7265625" style="14" customWidth="1"/>
    <col min="13832" max="14079" width="9.36328125" style="14"/>
    <col min="14080" max="14080" width="18.90625" style="14" customWidth="1"/>
    <col min="14081" max="14081" width="8.26953125" style="14" customWidth="1"/>
    <col min="14082" max="14082" width="80.08984375" style="14" bestFit="1" customWidth="1"/>
    <col min="14083" max="14083" width="27.08984375" style="14" customWidth="1"/>
    <col min="14084" max="14084" width="29.7265625" style="14" customWidth="1"/>
    <col min="14085" max="14085" width="3.08984375" style="14" customWidth="1"/>
    <col min="14086" max="14086" width="9.36328125" style="14"/>
    <col min="14087" max="14087" width="18.7265625" style="14" customWidth="1"/>
    <col min="14088" max="14335" width="9.36328125" style="14"/>
    <col min="14336" max="14336" width="18.90625" style="14" customWidth="1"/>
    <col min="14337" max="14337" width="8.26953125" style="14" customWidth="1"/>
    <col min="14338" max="14338" width="80.08984375" style="14" bestFit="1" customWidth="1"/>
    <col min="14339" max="14339" width="27.08984375" style="14" customWidth="1"/>
    <col min="14340" max="14340" width="29.7265625" style="14" customWidth="1"/>
    <col min="14341" max="14341" width="3.08984375" style="14" customWidth="1"/>
    <col min="14342" max="14342" width="9.36328125" style="14"/>
    <col min="14343" max="14343" width="18.7265625" style="14" customWidth="1"/>
    <col min="14344" max="14591" width="9.36328125" style="14"/>
    <col min="14592" max="14592" width="18.90625" style="14" customWidth="1"/>
    <col min="14593" max="14593" width="8.26953125" style="14" customWidth="1"/>
    <col min="14594" max="14594" width="80.08984375" style="14" bestFit="1" customWidth="1"/>
    <col min="14595" max="14595" width="27.08984375" style="14" customWidth="1"/>
    <col min="14596" max="14596" width="29.7265625" style="14" customWidth="1"/>
    <col min="14597" max="14597" width="3.08984375" style="14" customWidth="1"/>
    <col min="14598" max="14598" width="9.36328125" style="14"/>
    <col min="14599" max="14599" width="18.7265625" style="14" customWidth="1"/>
    <col min="14600" max="14847" width="9.36328125" style="14"/>
    <col min="14848" max="14848" width="18.90625" style="14" customWidth="1"/>
    <col min="14849" max="14849" width="8.26953125" style="14" customWidth="1"/>
    <col min="14850" max="14850" width="80.08984375" style="14" bestFit="1" customWidth="1"/>
    <col min="14851" max="14851" width="27.08984375" style="14" customWidth="1"/>
    <col min="14852" max="14852" width="29.7265625" style="14" customWidth="1"/>
    <col min="14853" max="14853" width="3.08984375" style="14" customWidth="1"/>
    <col min="14854" max="14854" width="9.36328125" style="14"/>
    <col min="14855" max="14855" width="18.7265625" style="14" customWidth="1"/>
    <col min="14856" max="15103" width="9.36328125" style="14"/>
    <col min="15104" max="15104" width="18.90625" style="14" customWidth="1"/>
    <col min="15105" max="15105" width="8.26953125" style="14" customWidth="1"/>
    <col min="15106" max="15106" width="80.08984375" style="14" bestFit="1" customWidth="1"/>
    <col min="15107" max="15107" width="27.08984375" style="14" customWidth="1"/>
    <col min="15108" max="15108" width="29.7265625" style="14" customWidth="1"/>
    <col min="15109" max="15109" width="3.08984375" style="14" customWidth="1"/>
    <col min="15110" max="15110" width="9.36328125" style="14"/>
    <col min="15111" max="15111" width="18.7265625" style="14" customWidth="1"/>
    <col min="15112" max="15359" width="9.36328125" style="14"/>
    <col min="15360" max="15360" width="18.90625" style="14" customWidth="1"/>
    <col min="15361" max="15361" width="8.26953125" style="14" customWidth="1"/>
    <col min="15362" max="15362" width="80.08984375" style="14" bestFit="1" customWidth="1"/>
    <col min="15363" max="15363" width="27.08984375" style="14" customWidth="1"/>
    <col min="15364" max="15364" width="29.7265625" style="14" customWidth="1"/>
    <col min="15365" max="15365" width="3.08984375" style="14" customWidth="1"/>
    <col min="15366" max="15366" width="9.36328125" style="14"/>
    <col min="15367" max="15367" width="18.7265625" style="14" customWidth="1"/>
    <col min="15368" max="15615" width="9.36328125" style="14"/>
    <col min="15616" max="15616" width="18.90625" style="14" customWidth="1"/>
    <col min="15617" max="15617" width="8.26953125" style="14" customWidth="1"/>
    <col min="15618" max="15618" width="80.08984375" style="14" bestFit="1" customWidth="1"/>
    <col min="15619" max="15619" width="27.08984375" style="14" customWidth="1"/>
    <col min="15620" max="15620" width="29.7265625" style="14" customWidth="1"/>
    <col min="15621" max="15621" width="3.08984375" style="14" customWidth="1"/>
    <col min="15622" max="15622" width="9.36328125" style="14"/>
    <col min="15623" max="15623" width="18.7265625" style="14" customWidth="1"/>
    <col min="15624" max="15871" width="9.36328125" style="14"/>
    <col min="15872" max="15872" width="18.90625" style="14" customWidth="1"/>
    <col min="15873" max="15873" width="8.26953125" style="14" customWidth="1"/>
    <col min="15874" max="15874" width="80.08984375" style="14" bestFit="1" customWidth="1"/>
    <col min="15875" max="15875" width="27.08984375" style="14" customWidth="1"/>
    <col min="15876" max="15876" width="29.7265625" style="14" customWidth="1"/>
    <col min="15877" max="15877" width="3.08984375" style="14" customWidth="1"/>
    <col min="15878" max="15878" width="9.36328125" style="14"/>
    <col min="15879" max="15879" width="18.7265625" style="14" customWidth="1"/>
    <col min="15880" max="16127" width="9.36328125" style="14"/>
    <col min="16128" max="16128" width="18.90625" style="14" customWidth="1"/>
    <col min="16129" max="16129" width="8.26953125" style="14" customWidth="1"/>
    <col min="16130" max="16130" width="80.08984375" style="14" bestFit="1" customWidth="1"/>
    <col min="16131" max="16131" width="27.08984375" style="14" customWidth="1"/>
    <col min="16132" max="16132" width="29.7265625" style="14" customWidth="1"/>
    <col min="16133" max="16133" width="3.08984375" style="14" customWidth="1"/>
    <col min="16134" max="16134" width="9.36328125" style="14"/>
    <col min="16135" max="16135" width="18.7265625" style="14" customWidth="1"/>
    <col min="16136" max="16384" width="9.36328125" style="14"/>
  </cols>
  <sheetData>
    <row r="1" spans="1:7" s="1" customFormat="1" ht="97.95" customHeight="1" x14ac:dyDescent="0.2">
      <c r="A1" s="61" t="s">
        <v>0</v>
      </c>
      <c r="B1" s="62"/>
      <c r="C1" s="62"/>
      <c r="D1" s="62"/>
      <c r="E1" s="62"/>
    </row>
    <row r="2" spans="1:7" s="1" customFormat="1" ht="15" customHeight="1" x14ac:dyDescent="0.2">
      <c r="A2" s="2"/>
      <c r="B2" s="2"/>
      <c r="C2" s="2"/>
      <c r="D2" s="2"/>
      <c r="E2" s="2"/>
    </row>
    <row r="3" spans="1:7" s="1" customFormat="1" ht="34.5" customHeight="1" x14ac:dyDescent="0.2">
      <c r="A3" s="63" t="s">
        <v>289</v>
      </c>
      <c r="B3" s="63"/>
      <c r="C3" s="63"/>
      <c r="D3" s="63"/>
      <c r="E3" s="63"/>
    </row>
    <row r="4" spans="1:7" s="1" customFormat="1" ht="15" customHeight="1" x14ac:dyDescent="0.2">
      <c r="B4" s="3"/>
      <c r="C4" s="3"/>
      <c r="D4" s="3"/>
      <c r="E4" s="3"/>
    </row>
    <row r="5" spans="1:7" s="1" customFormat="1" ht="61.2" customHeight="1" x14ac:dyDescent="0.2">
      <c r="A5" s="64" t="s">
        <v>292</v>
      </c>
      <c r="B5" s="64"/>
      <c r="C5" s="64"/>
      <c r="D5" s="64"/>
      <c r="E5" s="64"/>
      <c r="F5" s="4"/>
      <c r="G5" s="4"/>
    </row>
    <row r="6" spans="1:7" s="1" customFormat="1" ht="66" customHeight="1" x14ac:dyDescent="0.2">
      <c r="A6" s="5" t="s">
        <v>290</v>
      </c>
      <c r="B6" s="65" t="s">
        <v>291</v>
      </c>
      <c r="C6" s="65"/>
      <c r="D6" s="65"/>
      <c r="E6" s="65"/>
    </row>
    <row r="7" spans="1:7" s="1" customFormat="1" ht="30" customHeight="1" x14ac:dyDescent="0.2">
      <c r="A7" s="4"/>
      <c r="B7" s="4"/>
      <c r="C7" s="4"/>
      <c r="D7" s="4"/>
      <c r="E7" s="4"/>
    </row>
    <row r="8" spans="1:7" s="1" customFormat="1" ht="30" customHeight="1" x14ac:dyDescent="0.2">
      <c r="A8" s="66" t="s">
        <v>4</v>
      </c>
      <c r="B8" s="67"/>
      <c r="C8" s="68"/>
      <c r="D8" s="69"/>
      <c r="E8" s="70"/>
    </row>
    <row r="9" spans="1:7" s="1" customFormat="1" ht="30" customHeight="1" x14ac:dyDescent="0.2">
      <c r="A9" s="43" t="s">
        <v>5</v>
      </c>
      <c r="B9" s="44"/>
      <c r="C9" s="45"/>
      <c r="D9" s="46"/>
      <c r="E9" s="47"/>
    </row>
    <row r="10" spans="1:7" s="1" customFormat="1" ht="30" customHeight="1" x14ac:dyDescent="0.2">
      <c r="A10" s="43" t="s">
        <v>6</v>
      </c>
      <c r="B10" s="44"/>
      <c r="C10" s="48"/>
      <c r="D10" s="49"/>
      <c r="E10" s="50"/>
    </row>
    <row r="11" spans="1:7" s="1" customFormat="1" ht="30" customHeight="1" x14ac:dyDescent="0.2">
      <c r="A11" s="6"/>
      <c r="B11" s="6"/>
      <c r="C11" s="6"/>
      <c r="D11" s="6"/>
      <c r="E11" s="6"/>
    </row>
    <row r="12" spans="1:7" s="1" customFormat="1" ht="30" customHeight="1" x14ac:dyDescent="0.2">
      <c r="A12" s="6"/>
      <c r="B12" s="6"/>
      <c r="C12" s="6"/>
      <c r="D12" s="6"/>
      <c r="E12" s="6"/>
    </row>
    <row r="13" spans="1:7" s="1" customFormat="1" ht="30" customHeight="1" x14ac:dyDescent="0.2">
      <c r="A13" s="27" t="s">
        <v>7</v>
      </c>
      <c r="B13" s="6"/>
      <c r="C13" s="6"/>
      <c r="D13" s="6"/>
      <c r="E13" s="6"/>
    </row>
    <row r="14" spans="1:7" s="10" customFormat="1" ht="37.950000000000003" customHeight="1" x14ac:dyDescent="0.2">
      <c r="A14" s="21" t="s">
        <v>8</v>
      </c>
      <c r="B14" s="22"/>
      <c r="C14" s="23"/>
      <c r="D14" s="8" t="s">
        <v>9</v>
      </c>
      <c r="E14" s="9" t="s">
        <v>10</v>
      </c>
    </row>
    <row r="15" spans="1:7" s="10" customFormat="1" ht="75.599999999999994" customHeight="1" x14ac:dyDescent="0.2">
      <c r="A15" s="11" t="s">
        <v>11</v>
      </c>
      <c r="B15" s="51" t="s">
        <v>12</v>
      </c>
      <c r="C15" s="71"/>
      <c r="D15" s="29"/>
      <c r="E15" s="12" t="str">
        <f>IF(D15="","",D15*(1 +$C$10))</f>
        <v/>
      </c>
      <c r="F15" s="13"/>
    </row>
    <row r="16" spans="1:7" s="10" customFormat="1" ht="88.2" customHeight="1" x14ac:dyDescent="0.2">
      <c r="A16" s="11" t="s">
        <v>13</v>
      </c>
      <c r="B16" s="51" t="s">
        <v>14</v>
      </c>
      <c r="C16" s="52"/>
      <c r="D16" s="29"/>
      <c r="E16" s="12" t="str">
        <f t="shared" ref="E16:E70" si="0">IF(D16="","",D16*(1 +$C$10))</f>
        <v/>
      </c>
      <c r="F16" s="13"/>
    </row>
    <row r="17" spans="1:6" s="10" customFormat="1" ht="100.95" customHeight="1" x14ac:dyDescent="0.2">
      <c r="A17" s="11" t="s">
        <v>15</v>
      </c>
      <c r="B17" s="51" t="s">
        <v>16</v>
      </c>
      <c r="C17" s="52"/>
      <c r="D17" s="29"/>
      <c r="E17" s="12" t="str">
        <f t="shared" si="0"/>
        <v/>
      </c>
      <c r="F17" s="13"/>
    </row>
    <row r="18" spans="1:6" s="10" customFormat="1" ht="67.2" customHeight="1" x14ac:dyDescent="0.2">
      <c r="A18" s="11" t="s">
        <v>17</v>
      </c>
      <c r="B18" s="51" t="s">
        <v>18</v>
      </c>
      <c r="C18" s="52"/>
      <c r="D18" s="29"/>
      <c r="E18" s="12" t="str">
        <f t="shared" si="0"/>
        <v/>
      </c>
      <c r="F18" s="13"/>
    </row>
    <row r="19" spans="1:6" s="10" customFormat="1" ht="79.2" customHeight="1" x14ac:dyDescent="0.2">
      <c r="A19" s="11" t="s">
        <v>19</v>
      </c>
      <c r="B19" s="51" t="s">
        <v>20</v>
      </c>
      <c r="C19" s="52"/>
      <c r="D19" s="29"/>
      <c r="E19" s="12" t="str">
        <f t="shared" si="0"/>
        <v/>
      </c>
      <c r="F19" s="13"/>
    </row>
    <row r="20" spans="1:6" s="10" customFormat="1" ht="78.599999999999994" customHeight="1" x14ac:dyDescent="0.2">
      <c r="A20" s="11" t="s">
        <v>21</v>
      </c>
      <c r="B20" s="51" t="s">
        <v>22</v>
      </c>
      <c r="C20" s="52"/>
      <c r="D20" s="29"/>
      <c r="E20" s="12" t="str">
        <f t="shared" si="0"/>
        <v/>
      </c>
      <c r="F20" s="13"/>
    </row>
    <row r="21" spans="1:6" s="10" customFormat="1" ht="90" customHeight="1" x14ac:dyDescent="0.2">
      <c r="A21" s="11" t="s">
        <v>23</v>
      </c>
      <c r="B21" s="72" t="s">
        <v>24</v>
      </c>
      <c r="C21" s="73"/>
      <c r="D21" s="29"/>
      <c r="E21" s="12" t="str">
        <f t="shared" si="0"/>
        <v/>
      </c>
      <c r="F21" s="13"/>
    </row>
    <row r="22" spans="1:6" ht="50.1" customHeight="1" x14ac:dyDescent="0.2">
      <c r="A22" s="21" t="s">
        <v>25</v>
      </c>
      <c r="B22" s="22"/>
      <c r="C22" s="23"/>
      <c r="D22" s="8" t="s">
        <v>9</v>
      </c>
      <c r="E22" s="9" t="s">
        <v>10</v>
      </c>
      <c r="F22" s="13"/>
    </row>
    <row r="23" spans="1:6" ht="99.6" customHeight="1" x14ac:dyDescent="0.2">
      <c r="A23" s="11" t="s">
        <v>26</v>
      </c>
      <c r="B23" s="51" t="s">
        <v>27</v>
      </c>
      <c r="C23" s="52"/>
      <c r="D23" s="24"/>
      <c r="E23" s="12" t="str">
        <f t="shared" si="0"/>
        <v/>
      </c>
      <c r="F23" s="13"/>
    </row>
    <row r="24" spans="1:6" ht="76.2" customHeight="1" x14ac:dyDescent="0.2">
      <c r="A24" s="11" t="s">
        <v>28</v>
      </c>
      <c r="B24" s="51" t="s">
        <v>29</v>
      </c>
      <c r="C24" s="52"/>
      <c r="D24" s="24"/>
      <c r="E24" s="12" t="str">
        <f t="shared" si="0"/>
        <v/>
      </c>
      <c r="F24" s="13"/>
    </row>
    <row r="25" spans="1:6" ht="77.400000000000006" customHeight="1" x14ac:dyDescent="0.2">
      <c r="A25" s="11" t="s">
        <v>30</v>
      </c>
      <c r="B25" s="51" t="s">
        <v>31</v>
      </c>
      <c r="C25" s="52"/>
      <c r="D25" s="24"/>
      <c r="E25" s="12" t="str">
        <f t="shared" si="0"/>
        <v/>
      </c>
      <c r="F25" s="13"/>
    </row>
    <row r="26" spans="1:6" ht="75" customHeight="1" x14ac:dyDescent="0.2">
      <c r="A26" s="11" t="s">
        <v>32</v>
      </c>
      <c r="B26" s="51" t="s">
        <v>282</v>
      </c>
      <c r="C26" s="52"/>
      <c r="D26" s="24"/>
      <c r="E26" s="12" t="str">
        <f t="shared" si="0"/>
        <v/>
      </c>
      <c r="F26" s="13"/>
    </row>
    <row r="27" spans="1:6" ht="54.6" customHeight="1" x14ac:dyDescent="0.2">
      <c r="A27" s="11" t="s">
        <v>34</v>
      </c>
      <c r="B27" s="51" t="s">
        <v>283</v>
      </c>
      <c r="C27" s="52"/>
      <c r="D27" s="24"/>
      <c r="E27" s="12" t="str">
        <f t="shared" si="0"/>
        <v/>
      </c>
      <c r="F27" s="13"/>
    </row>
    <row r="28" spans="1:6" ht="76.2" customHeight="1" x14ac:dyDescent="0.2">
      <c r="A28" s="11" t="s">
        <v>36</v>
      </c>
      <c r="B28" s="51" t="s">
        <v>284</v>
      </c>
      <c r="C28" s="52"/>
      <c r="D28" s="24"/>
      <c r="E28" s="12" t="str">
        <f t="shared" si="0"/>
        <v/>
      </c>
      <c r="F28" s="13"/>
    </row>
    <row r="29" spans="1:6" ht="78" customHeight="1" x14ac:dyDescent="0.2">
      <c r="A29" s="11" t="s">
        <v>38</v>
      </c>
      <c r="B29" s="53" t="s">
        <v>39</v>
      </c>
      <c r="C29" s="54"/>
      <c r="D29" s="24"/>
      <c r="E29" s="12" t="str">
        <f t="shared" si="0"/>
        <v/>
      </c>
      <c r="F29" s="13"/>
    </row>
    <row r="30" spans="1:6" ht="50.1" customHeight="1" x14ac:dyDescent="0.2">
      <c r="A30" s="21" t="s">
        <v>40</v>
      </c>
      <c r="B30" s="22"/>
      <c r="C30" s="23"/>
      <c r="D30" s="8" t="s">
        <v>9</v>
      </c>
      <c r="E30" s="9" t="s">
        <v>10</v>
      </c>
      <c r="F30" s="13"/>
    </row>
    <row r="31" spans="1:6" ht="30" customHeight="1" x14ac:dyDescent="0.2">
      <c r="A31" s="55" t="s">
        <v>41</v>
      </c>
      <c r="B31" s="15" t="s">
        <v>42</v>
      </c>
      <c r="C31" s="16" t="s">
        <v>43</v>
      </c>
      <c r="D31" s="24"/>
      <c r="E31" s="12" t="str">
        <f t="shared" si="0"/>
        <v/>
      </c>
      <c r="F31" s="13"/>
    </row>
    <row r="32" spans="1:6" ht="30" customHeight="1" x14ac:dyDescent="0.2">
      <c r="A32" s="56"/>
      <c r="B32" s="15" t="s">
        <v>44</v>
      </c>
      <c r="C32" s="16" t="s">
        <v>45</v>
      </c>
      <c r="D32" s="24"/>
      <c r="E32" s="12" t="str">
        <f t="shared" si="0"/>
        <v/>
      </c>
      <c r="F32" s="13"/>
    </row>
    <row r="33" spans="1:6" ht="30" customHeight="1" x14ac:dyDescent="0.2">
      <c r="A33" s="56"/>
      <c r="B33" s="15" t="s">
        <v>46</v>
      </c>
      <c r="C33" s="16" t="s">
        <v>47</v>
      </c>
      <c r="D33" s="24"/>
      <c r="E33" s="12" t="str">
        <f t="shared" si="0"/>
        <v/>
      </c>
      <c r="F33" s="13"/>
    </row>
    <row r="34" spans="1:6" ht="30" customHeight="1" x14ac:dyDescent="0.2">
      <c r="A34" s="56"/>
      <c r="B34" s="15" t="s">
        <v>48</v>
      </c>
      <c r="C34" s="17" t="s">
        <v>49</v>
      </c>
      <c r="D34" s="24"/>
      <c r="E34" s="12" t="str">
        <f t="shared" si="0"/>
        <v/>
      </c>
      <c r="F34" s="13"/>
    </row>
    <row r="35" spans="1:6" ht="30" customHeight="1" x14ac:dyDescent="0.2">
      <c r="A35" s="56"/>
      <c r="B35" s="15" t="s">
        <v>50</v>
      </c>
      <c r="C35" s="16" t="s">
        <v>51</v>
      </c>
      <c r="D35" s="24"/>
      <c r="E35" s="12" t="str">
        <f t="shared" si="0"/>
        <v/>
      </c>
      <c r="F35" s="13"/>
    </row>
    <row r="36" spans="1:6" ht="30" customHeight="1" x14ac:dyDescent="0.2">
      <c r="A36" s="57"/>
      <c r="B36" s="18" t="s">
        <v>52</v>
      </c>
      <c r="C36" s="17" t="s">
        <v>53</v>
      </c>
      <c r="D36" s="24"/>
      <c r="E36" s="12" t="str">
        <f t="shared" si="0"/>
        <v/>
      </c>
      <c r="F36" s="13"/>
    </row>
    <row r="37" spans="1:6" ht="50.1" customHeight="1" x14ac:dyDescent="0.2">
      <c r="A37" s="21" t="s">
        <v>54</v>
      </c>
      <c r="B37" s="22"/>
      <c r="C37" s="23"/>
      <c r="D37" s="8" t="s">
        <v>55</v>
      </c>
      <c r="E37" s="9" t="s">
        <v>56</v>
      </c>
      <c r="F37" s="13"/>
    </row>
    <row r="38" spans="1:6" ht="30" customHeight="1" x14ac:dyDescent="0.2">
      <c r="A38" s="55" t="s">
        <v>57</v>
      </c>
      <c r="B38" s="15" t="s">
        <v>58</v>
      </c>
      <c r="C38" s="16" t="s">
        <v>59</v>
      </c>
      <c r="D38" s="24"/>
      <c r="E38" s="12" t="str">
        <f t="shared" si="0"/>
        <v/>
      </c>
      <c r="F38" s="13"/>
    </row>
    <row r="39" spans="1:6" ht="30" customHeight="1" x14ac:dyDescent="0.2">
      <c r="A39" s="56"/>
      <c r="B39" s="15" t="s">
        <v>60</v>
      </c>
      <c r="C39" s="16" t="s">
        <v>61</v>
      </c>
      <c r="D39" s="24"/>
      <c r="E39" s="12" t="str">
        <f t="shared" si="0"/>
        <v/>
      </c>
      <c r="F39" s="13"/>
    </row>
    <row r="40" spans="1:6" ht="30" customHeight="1" x14ac:dyDescent="0.2">
      <c r="A40" s="56"/>
      <c r="B40" s="15" t="s">
        <v>62</v>
      </c>
      <c r="C40" s="16" t="s">
        <v>63</v>
      </c>
      <c r="D40" s="24"/>
      <c r="E40" s="12" t="str">
        <f t="shared" si="0"/>
        <v/>
      </c>
      <c r="F40" s="13"/>
    </row>
    <row r="41" spans="1:6" ht="30" customHeight="1" x14ac:dyDescent="0.2">
      <c r="A41" s="56"/>
      <c r="B41" s="15" t="s">
        <v>64</v>
      </c>
      <c r="C41" s="16" t="s">
        <v>65</v>
      </c>
      <c r="D41" s="24"/>
      <c r="E41" s="12" t="str">
        <f t="shared" si="0"/>
        <v/>
      </c>
      <c r="F41" s="13"/>
    </row>
    <row r="42" spans="1:6" ht="30" customHeight="1" x14ac:dyDescent="0.2">
      <c r="A42" s="56"/>
      <c r="B42" s="15" t="s">
        <v>66</v>
      </c>
      <c r="C42" s="16" t="s">
        <v>67</v>
      </c>
      <c r="D42" s="24"/>
      <c r="E42" s="12" t="str">
        <f t="shared" si="0"/>
        <v/>
      </c>
      <c r="F42" s="13"/>
    </row>
    <row r="43" spans="1:6" ht="30" customHeight="1" x14ac:dyDescent="0.2">
      <c r="A43" s="56"/>
      <c r="B43" s="15" t="s">
        <v>68</v>
      </c>
      <c r="C43" s="17" t="s">
        <v>69</v>
      </c>
      <c r="D43" s="24"/>
      <c r="E43" s="12" t="str">
        <f t="shared" si="0"/>
        <v/>
      </c>
      <c r="F43" s="13"/>
    </row>
    <row r="44" spans="1:6" ht="30" customHeight="1" x14ac:dyDescent="0.2">
      <c r="A44" s="57"/>
      <c r="B44" s="18" t="s">
        <v>70</v>
      </c>
      <c r="C44" s="17" t="s">
        <v>71</v>
      </c>
      <c r="D44" s="24"/>
      <c r="E44" s="12" t="str">
        <f t="shared" si="0"/>
        <v/>
      </c>
      <c r="F44" s="13"/>
    </row>
    <row r="45" spans="1:6" ht="50.1" customHeight="1" x14ac:dyDescent="0.2">
      <c r="A45" s="21" t="s">
        <v>72</v>
      </c>
      <c r="B45" s="22"/>
      <c r="C45" s="23"/>
      <c r="D45" s="8" t="s">
        <v>73</v>
      </c>
      <c r="E45" s="9" t="s">
        <v>74</v>
      </c>
      <c r="F45" s="13"/>
    </row>
    <row r="46" spans="1:6" ht="30" customHeight="1" x14ac:dyDescent="0.2">
      <c r="A46" s="55" t="s">
        <v>75</v>
      </c>
      <c r="B46" s="15" t="s">
        <v>76</v>
      </c>
      <c r="C46" s="16" t="s">
        <v>77</v>
      </c>
      <c r="D46" s="24"/>
      <c r="E46" s="12" t="str">
        <f t="shared" si="0"/>
        <v/>
      </c>
      <c r="F46" s="13"/>
    </row>
    <row r="47" spans="1:6" ht="30" customHeight="1" x14ac:dyDescent="0.2">
      <c r="A47" s="56"/>
      <c r="B47" s="15" t="s">
        <v>78</v>
      </c>
      <c r="C47" s="16" t="s">
        <v>79</v>
      </c>
      <c r="D47" s="24"/>
      <c r="E47" s="12" t="str">
        <f t="shared" si="0"/>
        <v/>
      </c>
      <c r="F47" s="13"/>
    </row>
    <row r="48" spans="1:6" ht="30" customHeight="1" x14ac:dyDescent="0.2">
      <c r="A48" s="56"/>
      <c r="B48" s="15" t="s">
        <v>80</v>
      </c>
      <c r="C48" s="16" t="s">
        <v>81</v>
      </c>
      <c r="D48" s="24"/>
      <c r="E48" s="12" t="str">
        <f t="shared" si="0"/>
        <v/>
      </c>
      <c r="F48" s="13"/>
    </row>
    <row r="49" spans="1:6" ht="30" customHeight="1" x14ac:dyDescent="0.2">
      <c r="A49" s="56"/>
      <c r="B49" s="15" t="s">
        <v>82</v>
      </c>
      <c r="C49" s="16" t="s">
        <v>83</v>
      </c>
      <c r="D49" s="24"/>
      <c r="E49" s="12" t="str">
        <f t="shared" si="0"/>
        <v/>
      </c>
      <c r="F49" s="13"/>
    </row>
    <row r="50" spans="1:6" ht="30" customHeight="1" x14ac:dyDescent="0.2">
      <c r="A50" s="56"/>
      <c r="B50" s="15" t="s">
        <v>84</v>
      </c>
      <c r="C50" s="16" t="s">
        <v>85</v>
      </c>
      <c r="D50" s="24"/>
      <c r="E50" s="12" t="str">
        <f t="shared" si="0"/>
        <v/>
      </c>
      <c r="F50" s="13"/>
    </row>
    <row r="51" spans="1:6" ht="30" customHeight="1" x14ac:dyDescent="0.2">
      <c r="A51" s="57"/>
      <c r="B51" s="18" t="s">
        <v>86</v>
      </c>
      <c r="C51" s="17" t="s">
        <v>87</v>
      </c>
      <c r="D51" s="24"/>
      <c r="E51" s="12" t="str">
        <f t="shared" si="0"/>
        <v/>
      </c>
      <c r="F51" s="13"/>
    </row>
    <row r="52" spans="1:6" ht="50.1" customHeight="1" x14ac:dyDescent="0.2">
      <c r="A52" s="21" t="s">
        <v>88</v>
      </c>
      <c r="B52" s="22"/>
      <c r="C52" s="23"/>
      <c r="D52" s="8" t="s">
        <v>285</v>
      </c>
      <c r="E52" s="9" t="s">
        <v>10</v>
      </c>
      <c r="F52" s="13"/>
    </row>
    <row r="53" spans="1:6" ht="30" customHeight="1" x14ac:dyDescent="0.2">
      <c r="A53" s="55" t="s">
        <v>89</v>
      </c>
      <c r="B53" s="15" t="s">
        <v>90</v>
      </c>
      <c r="C53" s="16" t="s">
        <v>91</v>
      </c>
      <c r="D53" s="24"/>
      <c r="E53" s="12" t="str">
        <f t="shared" si="0"/>
        <v/>
      </c>
      <c r="F53" s="13"/>
    </row>
    <row r="54" spans="1:6" ht="30" customHeight="1" x14ac:dyDescent="0.2">
      <c r="A54" s="56"/>
      <c r="B54" s="15" t="s">
        <v>92</v>
      </c>
      <c r="C54" s="16" t="s">
        <v>93</v>
      </c>
      <c r="D54" s="24"/>
      <c r="E54" s="12" t="str">
        <f t="shared" si="0"/>
        <v/>
      </c>
      <c r="F54" s="13"/>
    </row>
    <row r="55" spans="1:6" ht="30" customHeight="1" x14ac:dyDescent="0.2">
      <c r="A55" s="56"/>
      <c r="B55" s="15" t="s">
        <v>94</v>
      </c>
      <c r="C55" s="16" t="s">
        <v>95</v>
      </c>
      <c r="D55" s="24"/>
      <c r="E55" s="12" t="str">
        <f t="shared" si="0"/>
        <v/>
      </c>
      <c r="F55" s="13"/>
    </row>
    <row r="56" spans="1:6" ht="30" customHeight="1" x14ac:dyDescent="0.2">
      <c r="A56" s="56"/>
      <c r="B56" s="15" t="s">
        <v>96</v>
      </c>
      <c r="C56" s="16" t="s">
        <v>97</v>
      </c>
      <c r="D56" s="24"/>
      <c r="E56" s="12" t="str">
        <f t="shared" si="0"/>
        <v/>
      </c>
      <c r="F56" s="13"/>
    </row>
    <row r="57" spans="1:6" ht="30" customHeight="1" x14ac:dyDescent="0.2">
      <c r="A57" s="56"/>
      <c r="B57" s="15" t="s">
        <v>98</v>
      </c>
      <c r="C57" s="16" t="s">
        <v>99</v>
      </c>
      <c r="D57" s="24"/>
      <c r="E57" s="12" t="str">
        <f t="shared" si="0"/>
        <v/>
      </c>
      <c r="F57" s="13"/>
    </row>
    <row r="58" spans="1:6" ht="30" customHeight="1" x14ac:dyDescent="0.2">
      <c r="A58" s="57"/>
      <c r="B58" s="18" t="s">
        <v>100</v>
      </c>
      <c r="C58" s="17" t="s">
        <v>101</v>
      </c>
      <c r="D58" s="24"/>
      <c r="E58" s="12" t="str">
        <f t="shared" si="0"/>
        <v/>
      </c>
      <c r="F58" s="13"/>
    </row>
    <row r="59" spans="1:6" ht="50.1" customHeight="1" x14ac:dyDescent="0.2">
      <c r="A59" s="21" t="s">
        <v>102</v>
      </c>
      <c r="B59" s="22"/>
      <c r="C59" s="23"/>
      <c r="D59" s="8" t="s">
        <v>9</v>
      </c>
      <c r="E59" s="9" t="s">
        <v>10</v>
      </c>
      <c r="F59" s="13"/>
    </row>
    <row r="60" spans="1:6" ht="30" customHeight="1" x14ac:dyDescent="0.2">
      <c r="A60" s="19" t="s">
        <v>103</v>
      </c>
      <c r="B60" s="39" t="s">
        <v>281</v>
      </c>
      <c r="C60" s="40"/>
      <c r="D60" s="24"/>
      <c r="E60" s="12" t="str">
        <f t="shared" si="0"/>
        <v/>
      </c>
      <c r="F60" s="13"/>
    </row>
    <row r="61" spans="1:6" ht="30" customHeight="1" x14ac:dyDescent="0.2">
      <c r="A61" s="19" t="s">
        <v>105</v>
      </c>
      <c r="B61" s="39" t="s">
        <v>106</v>
      </c>
      <c r="C61" s="40"/>
      <c r="D61" s="24"/>
      <c r="E61" s="12" t="str">
        <f t="shared" si="0"/>
        <v/>
      </c>
      <c r="F61" s="13"/>
    </row>
    <row r="62" spans="1:6" ht="30" customHeight="1" x14ac:dyDescent="0.2">
      <c r="A62" s="19" t="s">
        <v>107</v>
      </c>
      <c r="B62" s="39" t="s">
        <v>108</v>
      </c>
      <c r="C62" s="40"/>
      <c r="D62" s="24"/>
      <c r="E62" s="12" t="str">
        <f t="shared" si="0"/>
        <v/>
      </c>
      <c r="F62" s="13"/>
    </row>
    <row r="63" spans="1:6" ht="30" customHeight="1" x14ac:dyDescent="0.2">
      <c r="A63" s="19" t="s">
        <v>109</v>
      </c>
      <c r="B63" s="39" t="s">
        <v>110</v>
      </c>
      <c r="C63" s="40"/>
      <c r="D63" s="24"/>
      <c r="E63" s="12" t="str">
        <f t="shared" si="0"/>
        <v/>
      </c>
      <c r="F63" s="13"/>
    </row>
    <row r="64" spans="1:6" ht="50.1" customHeight="1" x14ac:dyDescent="0.2">
      <c r="A64" s="21" t="s">
        <v>111</v>
      </c>
      <c r="B64" s="22"/>
      <c r="C64" s="23"/>
      <c r="D64" s="8" t="s">
        <v>73</v>
      </c>
      <c r="E64" s="9" t="s">
        <v>74</v>
      </c>
    </row>
    <row r="65" spans="1:6" ht="87.6" customHeight="1" x14ac:dyDescent="0.2">
      <c r="A65" s="19" t="s">
        <v>112</v>
      </c>
      <c r="B65" s="51" t="s">
        <v>113</v>
      </c>
      <c r="C65" s="52"/>
      <c r="D65" s="24"/>
      <c r="E65" s="12" t="str">
        <f t="shared" si="0"/>
        <v/>
      </c>
    </row>
    <row r="66" spans="1:6" ht="30" customHeight="1" x14ac:dyDescent="0.2">
      <c r="A66" s="19" t="s">
        <v>114</v>
      </c>
      <c r="B66" s="74" t="s">
        <v>115</v>
      </c>
      <c r="C66" s="75"/>
      <c r="D66" s="24"/>
      <c r="E66" s="12" t="str">
        <f t="shared" si="0"/>
        <v/>
      </c>
    </row>
    <row r="67" spans="1:6" ht="30" customHeight="1" x14ac:dyDescent="0.2">
      <c r="A67" s="19" t="s">
        <v>116</v>
      </c>
      <c r="B67" s="39" t="s">
        <v>117</v>
      </c>
      <c r="C67" s="40"/>
      <c r="D67" s="24"/>
      <c r="E67" s="12" t="str">
        <f t="shared" si="0"/>
        <v/>
      </c>
    </row>
    <row r="68" spans="1:6" ht="30" customHeight="1" x14ac:dyDescent="0.2">
      <c r="A68" s="19" t="s">
        <v>118</v>
      </c>
      <c r="B68" s="39" t="s">
        <v>119</v>
      </c>
      <c r="C68" s="40"/>
      <c r="D68" s="24"/>
      <c r="E68" s="12" t="str">
        <f t="shared" si="0"/>
        <v/>
      </c>
    </row>
    <row r="69" spans="1:6" ht="30" customHeight="1" x14ac:dyDescent="0.2">
      <c r="A69" s="19" t="s">
        <v>120</v>
      </c>
      <c r="B69" s="39" t="s">
        <v>121</v>
      </c>
      <c r="C69" s="40"/>
      <c r="D69" s="24"/>
      <c r="E69" s="12" t="str">
        <f t="shared" si="0"/>
        <v/>
      </c>
    </row>
    <row r="70" spans="1:6" ht="30" customHeight="1" x14ac:dyDescent="0.2">
      <c r="A70" s="19" t="s">
        <v>122</v>
      </c>
      <c r="B70" s="39" t="s">
        <v>123</v>
      </c>
      <c r="C70" s="40"/>
      <c r="D70" s="24"/>
      <c r="E70" s="12" t="str">
        <f t="shared" si="0"/>
        <v/>
      </c>
    </row>
    <row r="71" spans="1:6" ht="46.95" customHeight="1" x14ac:dyDescent="0.2">
      <c r="A71" s="28" t="s">
        <v>124</v>
      </c>
      <c r="B71" s="26"/>
      <c r="C71" s="25"/>
      <c r="D71" s="25"/>
      <c r="E71" s="25"/>
      <c r="F71" s="13"/>
    </row>
    <row r="72" spans="1:6" ht="50.1" customHeight="1" x14ac:dyDescent="0.2">
      <c r="A72" s="58" t="s">
        <v>125</v>
      </c>
      <c r="B72" s="59"/>
      <c r="C72" s="60"/>
      <c r="D72" s="8" t="s">
        <v>9</v>
      </c>
      <c r="E72" s="9" t="s">
        <v>10</v>
      </c>
      <c r="F72" s="13"/>
    </row>
    <row r="73" spans="1:6" ht="90" customHeight="1" x14ac:dyDescent="0.2">
      <c r="A73" s="11" t="s">
        <v>126</v>
      </c>
      <c r="B73" s="51" t="s">
        <v>127</v>
      </c>
      <c r="C73" s="52"/>
      <c r="D73" s="24"/>
      <c r="E73" s="12" t="str">
        <f t="shared" ref="E73:E101" si="1">IF(D73="","",D73*(1 +$C$10))</f>
        <v/>
      </c>
      <c r="F73" s="13"/>
    </row>
    <row r="74" spans="1:6" ht="72" customHeight="1" x14ac:dyDescent="0.2">
      <c r="A74" s="11" t="s">
        <v>128</v>
      </c>
      <c r="B74" s="51" t="s">
        <v>129</v>
      </c>
      <c r="C74" s="52"/>
      <c r="D74" s="24"/>
      <c r="E74" s="12" t="str">
        <f t="shared" si="1"/>
        <v/>
      </c>
      <c r="F74" s="13"/>
    </row>
    <row r="75" spans="1:6" ht="66.599999999999994" customHeight="1" x14ac:dyDescent="0.2">
      <c r="A75" s="11" t="s">
        <v>130</v>
      </c>
      <c r="B75" s="51" t="s">
        <v>131</v>
      </c>
      <c r="C75" s="52"/>
      <c r="D75" s="24"/>
      <c r="E75" s="12" t="str">
        <f t="shared" si="1"/>
        <v/>
      </c>
      <c r="F75" s="13"/>
    </row>
    <row r="76" spans="1:6" ht="99.6" customHeight="1" x14ac:dyDescent="0.2">
      <c r="A76" s="11" t="s">
        <v>132</v>
      </c>
      <c r="B76" s="51" t="s">
        <v>133</v>
      </c>
      <c r="C76" s="52"/>
      <c r="D76" s="24"/>
      <c r="E76" s="12" t="str">
        <f t="shared" si="1"/>
        <v/>
      </c>
      <c r="F76" s="13"/>
    </row>
    <row r="77" spans="1:6" ht="50.1" customHeight="1" x14ac:dyDescent="0.2">
      <c r="A77" s="21" t="s">
        <v>134</v>
      </c>
      <c r="B77" s="22"/>
      <c r="C77" s="23"/>
      <c r="D77" s="8" t="s">
        <v>9</v>
      </c>
      <c r="E77" s="9" t="s">
        <v>10</v>
      </c>
      <c r="F77" s="13"/>
    </row>
    <row r="78" spans="1:6" ht="30" customHeight="1" x14ac:dyDescent="0.2">
      <c r="A78" s="11" t="s">
        <v>135</v>
      </c>
      <c r="B78" s="39" t="s">
        <v>136</v>
      </c>
      <c r="C78" s="40"/>
      <c r="D78" s="24"/>
      <c r="E78" s="12" t="str">
        <f t="shared" si="1"/>
        <v/>
      </c>
      <c r="F78" s="13"/>
    </row>
    <row r="79" spans="1:6" ht="30" customHeight="1" x14ac:dyDescent="0.2">
      <c r="A79" s="11" t="s">
        <v>137</v>
      </c>
      <c r="B79" s="39" t="s">
        <v>138</v>
      </c>
      <c r="C79" s="40"/>
      <c r="D79" s="24"/>
      <c r="E79" s="12" t="str">
        <f t="shared" si="1"/>
        <v/>
      </c>
      <c r="F79" s="13"/>
    </row>
    <row r="80" spans="1:6" ht="30" customHeight="1" x14ac:dyDescent="0.2">
      <c r="A80" s="11" t="s">
        <v>139</v>
      </c>
      <c r="B80" s="39" t="s">
        <v>140</v>
      </c>
      <c r="C80" s="40"/>
      <c r="D80" s="24"/>
      <c r="E80" s="12" t="str">
        <f t="shared" si="1"/>
        <v/>
      </c>
      <c r="F80" s="13"/>
    </row>
    <row r="81" spans="1:6" ht="30" customHeight="1" x14ac:dyDescent="0.2">
      <c r="A81" s="11" t="s">
        <v>141</v>
      </c>
      <c r="B81" s="39" t="s">
        <v>142</v>
      </c>
      <c r="C81" s="40"/>
      <c r="D81" s="24"/>
      <c r="E81" s="12" t="str">
        <f t="shared" si="1"/>
        <v/>
      </c>
      <c r="F81" s="13"/>
    </row>
    <row r="82" spans="1:6" ht="30" customHeight="1" x14ac:dyDescent="0.2">
      <c r="A82" s="11" t="s">
        <v>143</v>
      </c>
      <c r="B82" s="39" t="s">
        <v>144</v>
      </c>
      <c r="C82" s="40"/>
      <c r="D82" s="24"/>
      <c r="E82" s="12" t="str">
        <f t="shared" si="1"/>
        <v/>
      </c>
      <c r="F82" s="13"/>
    </row>
    <row r="83" spans="1:6" ht="30" customHeight="1" x14ac:dyDescent="0.2">
      <c r="A83" s="11" t="s">
        <v>145</v>
      </c>
      <c r="B83" s="39" t="s">
        <v>146</v>
      </c>
      <c r="C83" s="40"/>
      <c r="D83" s="24"/>
      <c r="E83" s="12" t="str">
        <f t="shared" si="1"/>
        <v/>
      </c>
      <c r="F83" s="13"/>
    </row>
    <row r="84" spans="1:6" ht="30" customHeight="1" x14ac:dyDescent="0.2">
      <c r="A84" s="11" t="s">
        <v>147</v>
      </c>
      <c r="B84" s="39" t="s">
        <v>148</v>
      </c>
      <c r="C84" s="40"/>
      <c r="D84" s="24"/>
      <c r="E84" s="12" t="str">
        <f t="shared" si="1"/>
        <v/>
      </c>
      <c r="F84" s="13"/>
    </row>
    <row r="85" spans="1:6" ht="30" customHeight="1" x14ac:dyDescent="0.2">
      <c r="A85" s="11" t="s">
        <v>149</v>
      </c>
      <c r="B85" s="39" t="s">
        <v>150</v>
      </c>
      <c r="C85" s="40"/>
      <c r="D85" s="24"/>
      <c r="E85" s="12" t="str">
        <f t="shared" si="1"/>
        <v/>
      </c>
      <c r="F85" s="13"/>
    </row>
    <row r="86" spans="1:6" ht="30" customHeight="1" x14ac:dyDescent="0.2">
      <c r="A86" s="11" t="s">
        <v>151</v>
      </c>
      <c r="B86" s="39" t="s">
        <v>152</v>
      </c>
      <c r="C86" s="40"/>
      <c r="D86" s="24"/>
      <c r="E86" s="12" t="str">
        <f t="shared" si="1"/>
        <v/>
      </c>
      <c r="F86" s="13"/>
    </row>
    <row r="87" spans="1:6" ht="30" customHeight="1" x14ac:dyDescent="0.2">
      <c r="A87" s="11" t="s">
        <v>153</v>
      </c>
      <c r="B87" s="39" t="s">
        <v>154</v>
      </c>
      <c r="C87" s="40"/>
      <c r="D87" s="24"/>
      <c r="E87" s="12" t="str">
        <f t="shared" si="1"/>
        <v/>
      </c>
      <c r="F87" s="13"/>
    </row>
    <row r="88" spans="1:6" ht="50.1" customHeight="1" x14ac:dyDescent="0.2">
      <c r="A88" s="21" t="s">
        <v>155</v>
      </c>
      <c r="B88" s="22"/>
      <c r="C88" s="23"/>
      <c r="D88" s="8" t="s">
        <v>9</v>
      </c>
      <c r="E88" s="9" t="s">
        <v>10</v>
      </c>
      <c r="F88" s="13"/>
    </row>
    <row r="89" spans="1:6" ht="30" customHeight="1" x14ac:dyDescent="0.2">
      <c r="A89" s="11" t="s">
        <v>156</v>
      </c>
      <c r="B89" s="39" t="s">
        <v>157</v>
      </c>
      <c r="C89" s="40"/>
      <c r="D89" s="24"/>
      <c r="E89" s="12" t="str">
        <f t="shared" si="1"/>
        <v/>
      </c>
      <c r="F89" s="13"/>
    </row>
    <row r="90" spans="1:6" ht="30" customHeight="1" x14ac:dyDescent="0.2">
      <c r="A90" s="11" t="s">
        <v>158</v>
      </c>
      <c r="B90" s="39" t="s">
        <v>159</v>
      </c>
      <c r="C90" s="40"/>
      <c r="D90" s="24"/>
      <c r="E90" s="12" t="str">
        <f t="shared" si="1"/>
        <v/>
      </c>
      <c r="F90" s="13"/>
    </row>
    <row r="91" spans="1:6" ht="30" customHeight="1" x14ac:dyDescent="0.2">
      <c r="A91" s="11" t="s">
        <v>160</v>
      </c>
      <c r="B91" s="39" t="s">
        <v>161</v>
      </c>
      <c r="C91" s="40"/>
      <c r="D91" s="24"/>
      <c r="E91" s="12" t="str">
        <f t="shared" si="1"/>
        <v/>
      </c>
      <c r="F91" s="13"/>
    </row>
    <row r="92" spans="1:6" ht="30" customHeight="1" x14ac:dyDescent="0.2">
      <c r="A92" s="11" t="s">
        <v>162</v>
      </c>
      <c r="B92" s="39" t="s">
        <v>163</v>
      </c>
      <c r="C92" s="40"/>
      <c r="D92" s="24"/>
      <c r="E92" s="12" t="str">
        <f t="shared" si="1"/>
        <v/>
      </c>
      <c r="F92" s="13"/>
    </row>
    <row r="93" spans="1:6" ht="30" customHeight="1" x14ac:dyDescent="0.2">
      <c r="A93" s="11" t="s">
        <v>164</v>
      </c>
      <c r="B93" s="39" t="s">
        <v>165</v>
      </c>
      <c r="C93" s="40"/>
      <c r="D93" s="24"/>
      <c r="E93" s="12" t="str">
        <f t="shared" si="1"/>
        <v/>
      </c>
      <c r="F93" s="13"/>
    </row>
    <row r="94" spans="1:6" ht="30" customHeight="1" x14ac:dyDescent="0.2">
      <c r="A94" s="11" t="s">
        <v>166</v>
      </c>
      <c r="B94" s="39" t="s">
        <v>167</v>
      </c>
      <c r="C94" s="40"/>
      <c r="D94" s="24"/>
      <c r="E94" s="12" t="str">
        <f t="shared" si="1"/>
        <v/>
      </c>
      <c r="F94" s="13"/>
    </row>
    <row r="95" spans="1:6" ht="30" customHeight="1" x14ac:dyDescent="0.2">
      <c r="A95" s="11" t="s">
        <v>168</v>
      </c>
      <c r="B95" s="39" t="s">
        <v>169</v>
      </c>
      <c r="C95" s="40"/>
      <c r="D95" s="24"/>
      <c r="E95" s="12" t="str">
        <f t="shared" si="1"/>
        <v/>
      </c>
      <c r="F95" s="13"/>
    </row>
    <row r="96" spans="1:6" ht="30" customHeight="1" x14ac:dyDescent="0.2">
      <c r="A96" s="11" t="s">
        <v>170</v>
      </c>
      <c r="B96" s="39" t="s">
        <v>171</v>
      </c>
      <c r="C96" s="40"/>
      <c r="D96" s="24"/>
      <c r="E96" s="12" t="str">
        <f t="shared" si="1"/>
        <v/>
      </c>
      <c r="F96" s="13"/>
    </row>
    <row r="97" spans="1:6" ht="30" customHeight="1" x14ac:dyDescent="0.2">
      <c r="A97" s="11" t="s">
        <v>286</v>
      </c>
      <c r="B97" s="39" t="s">
        <v>287</v>
      </c>
      <c r="C97" s="40"/>
      <c r="D97" s="24"/>
      <c r="E97" s="12" t="str">
        <f t="shared" ref="E97" si="2">IF(D97="","",D97*(1 +$C$10))</f>
        <v/>
      </c>
      <c r="F97" s="13"/>
    </row>
    <row r="98" spans="1:6" ht="30" customHeight="1" x14ac:dyDescent="0.2">
      <c r="A98" s="21" t="s">
        <v>172</v>
      </c>
      <c r="B98" s="22"/>
      <c r="C98" s="23"/>
      <c r="D98" s="8" t="s">
        <v>173</v>
      </c>
      <c r="E98" s="9" t="s">
        <v>174</v>
      </c>
      <c r="F98" s="13"/>
    </row>
    <row r="99" spans="1:6" ht="30" customHeight="1" x14ac:dyDescent="0.2">
      <c r="A99" s="11" t="s">
        <v>175</v>
      </c>
      <c r="B99" s="39" t="s">
        <v>176</v>
      </c>
      <c r="C99" s="40"/>
      <c r="D99" s="24"/>
      <c r="E99" s="12" t="str">
        <f t="shared" si="1"/>
        <v/>
      </c>
      <c r="F99" s="13"/>
    </row>
    <row r="100" spans="1:6" ht="30" customHeight="1" x14ac:dyDescent="0.2">
      <c r="A100" s="11" t="s">
        <v>177</v>
      </c>
      <c r="B100" s="39" t="s">
        <v>178</v>
      </c>
      <c r="C100" s="40"/>
      <c r="D100" s="24"/>
      <c r="E100" s="12" t="str">
        <f t="shared" si="1"/>
        <v/>
      </c>
      <c r="F100" s="13"/>
    </row>
    <row r="101" spans="1:6" ht="30" customHeight="1" x14ac:dyDescent="0.2">
      <c r="A101" s="11" t="s">
        <v>179</v>
      </c>
      <c r="B101" s="39" t="s">
        <v>180</v>
      </c>
      <c r="C101" s="40"/>
      <c r="D101" s="24"/>
      <c r="E101" s="12" t="str">
        <f t="shared" si="1"/>
        <v/>
      </c>
      <c r="F101" s="13"/>
    </row>
    <row r="102" spans="1:6" ht="19.2" customHeight="1" x14ac:dyDescent="0.2"/>
    <row r="103" spans="1:6" ht="22.8" x14ac:dyDescent="0.2">
      <c r="A103" s="28" t="s">
        <v>181</v>
      </c>
      <c r="B103" s="28"/>
      <c r="C103" s="28"/>
      <c r="D103" s="28"/>
      <c r="E103" s="28"/>
    </row>
    <row r="104" spans="1:6" ht="50.1" customHeight="1" x14ac:dyDescent="0.2">
      <c r="A104" s="21" t="s">
        <v>182</v>
      </c>
      <c r="B104" s="22"/>
      <c r="C104" s="23"/>
      <c r="D104" s="8" t="s">
        <v>9</v>
      </c>
      <c r="E104" s="9" t="s">
        <v>10</v>
      </c>
    </row>
    <row r="105" spans="1:6" ht="30" customHeight="1" x14ac:dyDescent="0.2">
      <c r="A105" s="20" t="s">
        <v>183</v>
      </c>
      <c r="B105" s="76" t="s">
        <v>184</v>
      </c>
      <c r="C105" s="77"/>
      <c r="D105" s="24"/>
      <c r="E105" s="12" t="str">
        <f t="shared" ref="E105:E117" si="3">IF(D105="","",D105*(1 +$C$10))</f>
        <v/>
      </c>
    </row>
    <row r="106" spans="1:6" ht="30" customHeight="1" x14ac:dyDescent="0.2">
      <c r="A106" s="20" t="s">
        <v>185</v>
      </c>
      <c r="B106" s="76" t="s">
        <v>186</v>
      </c>
      <c r="C106" s="77"/>
      <c r="D106" s="24"/>
      <c r="E106" s="12" t="str">
        <f t="shared" si="3"/>
        <v/>
      </c>
    </row>
    <row r="107" spans="1:6" ht="30" customHeight="1" x14ac:dyDescent="0.2">
      <c r="A107" s="20" t="s">
        <v>187</v>
      </c>
      <c r="B107" s="39" t="s">
        <v>188</v>
      </c>
      <c r="C107" s="40"/>
      <c r="D107" s="24"/>
      <c r="E107" s="12" t="str">
        <f t="shared" si="3"/>
        <v/>
      </c>
    </row>
    <row r="108" spans="1:6" ht="30" customHeight="1" x14ac:dyDescent="0.2">
      <c r="A108" s="20" t="s">
        <v>189</v>
      </c>
      <c r="B108" s="39" t="s">
        <v>190</v>
      </c>
      <c r="C108" s="40"/>
      <c r="D108" s="24"/>
      <c r="E108" s="12" t="str">
        <f t="shared" si="3"/>
        <v/>
      </c>
    </row>
    <row r="109" spans="1:6" ht="30" customHeight="1" x14ac:dyDescent="0.2">
      <c r="A109" s="20" t="s">
        <v>191</v>
      </c>
      <c r="B109" s="39" t="s">
        <v>192</v>
      </c>
      <c r="C109" s="40"/>
      <c r="D109" s="24"/>
      <c r="E109" s="12" t="str">
        <f t="shared" si="3"/>
        <v/>
      </c>
    </row>
    <row r="110" spans="1:6" ht="30" customHeight="1" x14ac:dyDescent="0.2">
      <c r="A110" s="20" t="s">
        <v>193</v>
      </c>
      <c r="B110" s="39" t="s">
        <v>194</v>
      </c>
      <c r="C110" s="40"/>
      <c r="D110" s="24"/>
      <c r="E110" s="12" t="str">
        <f t="shared" si="3"/>
        <v/>
      </c>
    </row>
    <row r="111" spans="1:6" ht="30" customHeight="1" x14ac:dyDescent="0.2">
      <c r="A111" s="20" t="s">
        <v>195</v>
      </c>
      <c r="B111" s="76" t="s">
        <v>196</v>
      </c>
      <c r="C111" s="77"/>
      <c r="D111" s="24"/>
      <c r="E111" s="12" t="str">
        <f t="shared" si="3"/>
        <v/>
      </c>
    </row>
    <row r="112" spans="1:6" ht="30" customHeight="1" x14ac:dyDescent="0.2">
      <c r="A112" s="20" t="s">
        <v>197</v>
      </c>
      <c r="B112" s="39" t="s">
        <v>198</v>
      </c>
      <c r="C112" s="40"/>
      <c r="D112" s="24"/>
      <c r="E112" s="12" t="str">
        <f t="shared" si="3"/>
        <v/>
      </c>
    </row>
    <row r="113" spans="1:5" ht="30" customHeight="1" x14ac:dyDescent="0.2">
      <c r="A113" s="20" t="s">
        <v>199</v>
      </c>
      <c r="B113" s="39" t="s">
        <v>200</v>
      </c>
      <c r="C113" s="40"/>
      <c r="D113" s="24"/>
      <c r="E113" s="12" t="str">
        <f t="shared" si="3"/>
        <v/>
      </c>
    </row>
    <row r="114" spans="1:5" ht="30" customHeight="1" x14ac:dyDescent="0.2">
      <c r="A114" s="20" t="s">
        <v>201</v>
      </c>
      <c r="B114" s="39" t="s">
        <v>202</v>
      </c>
      <c r="C114" s="40"/>
      <c r="D114" s="24"/>
      <c r="E114" s="12" t="str">
        <f t="shared" si="3"/>
        <v/>
      </c>
    </row>
    <row r="115" spans="1:5" ht="30" customHeight="1" x14ac:dyDescent="0.2">
      <c r="A115" s="20" t="s">
        <v>203</v>
      </c>
      <c r="B115" s="39" t="s">
        <v>204</v>
      </c>
      <c r="C115" s="40"/>
      <c r="D115" s="24"/>
      <c r="E115" s="12" t="str">
        <f t="shared" si="3"/>
        <v/>
      </c>
    </row>
    <row r="116" spans="1:5" ht="30" customHeight="1" x14ac:dyDescent="0.2">
      <c r="A116" s="20" t="s">
        <v>205</v>
      </c>
      <c r="B116" s="39" t="s">
        <v>206</v>
      </c>
      <c r="C116" s="40"/>
      <c r="D116" s="24"/>
      <c r="E116" s="12" t="str">
        <f t="shared" si="3"/>
        <v/>
      </c>
    </row>
    <row r="117" spans="1:5" ht="30" customHeight="1" x14ac:dyDescent="0.2">
      <c r="A117" s="20" t="s">
        <v>207</v>
      </c>
      <c r="B117" s="39" t="s">
        <v>208</v>
      </c>
      <c r="C117" s="40"/>
      <c r="D117" s="24"/>
      <c r="E117" s="12" t="str">
        <f t="shared" si="3"/>
        <v/>
      </c>
    </row>
    <row r="119" spans="1:5" ht="22.8" x14ac:dyDescent="0.2">
      <c r="A119" s="28" t="s">
        <v>209</v>
      </c>
    </row>
    <row r="120" spans="1:5" ht="28.95" customHeight="1" x14ac:dyDescent="0.2">
      <c r="A120" s="21" t="s">
        <v>288</v>
      </c>
      <c r="B120" s="22"/>
      <c r="C120" s="23"/>
      <c r="D120" s="8" t="s">
        <v>9</v>
      </c>
      <c r="E120" s="9" t="s">
        <v>10</v>
      </c>
    </row>
    <row r="121" spans="1:5" ht="29.4" customHeight="1" x14ac:dyDescent="0.2">
      <c r="A121" s="20" t="s">
        <v>210</v>
      </c>
      <c r="B121" s="39" t="s">
        <v>211</v>
      </c>
      <c r="C121" s="40"/>
      <c r="D121" s="37"/>
      <c r="E121" s="12" t="str">
        <f t="shared" ref="E121:E135" si="4">IF(D121="","",D121*(1 +$C$10))</f>
        <v/>
      </c>
    </row>
    <row r="122" spans="1:5" ht="29.4" customHeight="1" x14ac:dyDescent="0.2">
      <c r="A122" s="20" t="s">
        <v>212</v>
      </c>
      <c r="B122" s="39" t="s">
        <v>213</v>
      </c>
      <c r="C122" s="40"/>
      <c r="D122" s="37"/>
      <c r="E122" s="12" t="str">
        <f t="shared" si="4"/>
        <v/>
      </c>
    </row>
    <row r="123" spans="1:5" ht="29.4" customHeight="1" x14ac:dyDescent="0.2">
      <c r="A123" s="20" t="s">
        <v>214</v>
      </c>
      <c r="B123" s="39" t="s">
        <v>215</v>
      </c>
      <c r="C123" s="40"/>
      <c r="D123" s="37"/>
      <c r="E123" s="12" t="str">
        <f t="shared" si="4"/>
        <v/>
      </c>
    </row>
    <row r="124" spans="1:5" ht="29.4" customHeight="1" x14ac:dyDescent="0.2">
      <c r="A124" s="20" t="s">
        <v>216</v>
      </c>
      <c r="B124" s="39" t="s">
        <v>217</v>
      </c>
      <c r="C124" s="40"/>
      <c r="D124" s="37"/>
      <c r="E124" s="12" t="str">
        <f t="shared" si="4"/>
        <v/>
      </c>
    </row>
    <row r="125" spans="1:5" ht="29.4" customHeight="1" x14ac:dyDescent="0.2">
      <c r="A125" s="20" t="s">
        <v>218</v>
      </c>
      <c r="B125" s="39" t="s">
        <v>219</v>
      </c>
      <c r="C125" s="40"/>
      <c r="D125" s="37"/>
      <c r="E125" s="12" t="str">
        <f t="shared" si="4"/>
        <v/>
      </c>
    </row>
    <row r="126" spans="1:5" ht="29.4" customHeight="1" x14ac:dyDescent="0.2">
      <c r="A126" s="20" t="s">
        <v>220</v>
      </c>
      <c r="B126" s="39" t="s">
        <v>221</v>
      </c>
      <c r="C126" s="40"/>
      <c r="D126" s="37"/>
      <c r="E126" s="12" t="str">
        <f t="shared" si="4"/>
        <v/>
      </c>
    </row>
    <row r="127" spans="1:5" ht="29.4" customHeight="1" x14ac:dyDescent="0.2">
      <c r="A127" s="20" t="s">
        <v>222</v>
      </c>
      <c r="B127" s="39" t="s">
        <v>223</v>
      </c>
      <c r="C127" s="40"/>
      <c r="D127" s="37"/>
      <c r="E127" s="12" t="str">
        <f t="shared" si="4"/>
        <v/>
      </c>
    </row>
    <row r="128" spans="1:5" ht="29.4" customHeight="1" x14ac:dyDescent="0.2">
      <c r="A128" s="20" t="s">
        <v>224</v>
      </c>
      <c r="B128" s="39" t="s">
        <v>225</v>
      </c>
      <c r="C128" s="40"/>
      <c r="D128" s="37"/>
      <c r="E128" s="12" t="str">
        <f t="shared" si="4"/>
        <v/>
      </c>
    </row>
    <row r="129" spans="1:5" ht="29.4" customHeight="1" x14ac:dyDescent="0.2">
      <c r="A129" s="20" t="s">
        <v>226</v>
      </c>
      <c r="B129" s="39" t="s">
        <v>227</v>
      </c>
      <c r="C129" s="40"/>
      <c r="D129" s="37"/>
      <c r="E129" s="12" t="str">
        <f t="shared" si="4"/>
        <v/>
      </c>
    </row>
    <row r="130" spans="1:5" ht="29.4" customHeight="1" x14ac:dyDescent="0.2">
      <c r="A130" s="20" t="s">
        <v>228</v>
      </c>
      <c r="B130" s="39" t="s">
        <v>229</v>
      </c>
      <c r="C130" s="40"/>
      <c r="D130" s="37"/>
      <c r="E130" s="12" t="str">
        <f t="shared" si="4"/>
        <v/>
      </c>
    </row>
    <row r="131" spans="1:5" ht="29.4" customHeight="1" x14ac:dyDescent="0.2">
      <c r="A131" s="20" t="s">
        <v>230</v>
      </c>
      <c r="B131" s="39" t="s">
        <v>231</v>
      </c>
      <c r="C131" s="40"/>
      <c r="D131" s="37"/>
      <c r="E131" s="12" t="str">
        <f t="shared" si="4"/>
        <v/>
      </c>
    </row>
    <row r="132" spans="1:5" ht="29.4" customHeight="1" x14ac:dyDescent="0.2">
      <c r="A132" s="20" t="s">
        <v>232</v>
      </c>
      <c r="B132" s="39" t="s">
        <v>233</v>
      </c>
      <c r="C132" s="40"/>
      <c r="D132" s="37"/>
      <c r="E132" s="12" t="str">
        <f t="shared" si="4"/>
        <v/>
      </c>
    </row>
    <row r="133" spans="1:5" ht="29.4" customHeight="1" x14ac:dyDescent="0.2">
      <c r="A133" s="20" t="s">
        <v>234</v>
      </c>
      <c r="B133" s="39" t="s">
        <v>235</v>
      </c>
      <c r="C133" s="40"/>
      <c r="D133" s="37"/>
      <c r="E133" s="12" t="str">
        <f t="shared" si="4"/>
        <v/>
      </c>
    </row>
    <row r="134" spans="1:5" ht="29.4" customHeight="1" x14ac:dyDescent="0.2">
      <c r="A134" s="20" t="s">
        <v>236</v>
      </c>
      <c r="B134" s="39" t="s">
        <v>237</v>
      </c>
      <c r="C134" s="40"/>
      <c r="D134" s="37"/>
      <c r="E134" s="12" t="str">
        <f t="shared" si="4"/>
        <v/>
      </c>
    </row>
    <row r="135" spans="1:5" ht="29.4" customHeight="1" x14ac:dyDescent="0.2">
      <c r="A135" s="20" t="s">
        <v>238</v>
      </c>
      <c r="B135" s="39" t="s">
        <v>239</v>
      </c>
      <c r="C135" s="40"/>
      <c r="D135" s="37"/>
      <c r="E135" s="12" t="str">
        <f t="shared" si="4"/>
        <v/>
      </c>
    </row>
    <row r="136" spans="1:5" ht="30" customHeight="1" x14ac:dyDescent="0.2">
      <c r="A136" s="21" t="s">
        <v>240</v>
      </c>
      <c r="B136" s="22"/>
      <c r="C136" s="23"/>
      <c r="D136" s="8" t="s">
        <v>241</v>
      </c>
      <c r="E136" s="9" t="s">
        <v>10</v>
      </c>
    </row>
    <row r="137" spans="1:5" ht="29.4" customHeight="1" x14ac:dyDescent="0.2">
      <c r="A137" s="20" t="s">
        <v>242</v>
      </c>
      <c r="B137" s="41" t="s">
        <v>243</v>
      </c>
      <c r="C137" s="42"/>
      <c r="D137" s="37"/>
      <c r="E137" s="12" t="str">
        <f t="shared" ref="E137:E142" si="5">IF(D137="","",D137*(1 +$C$10))</f>
        <v/>
      </c>
    </row>
    <row r="138" spans="1:5" ht="29.4" customHeight="1" x14ac:dyDescent="0.2">
      <c r="A138" s="20" t="s">
        <v>244</v>
      </c>
      <c r="B138" s="41" t="s">
        <v>245</v>
      </c>
      <c r="C138" s="42"/>
      <c r="D138" s="37"/>
      <c r="E138" s="12" t="str">
        <f t="shared" si="5"/>
        <v/>
      </c>
    </row>
    <row r="139" spans="1:5" ht="29.4" customHeight="1" x14ac:dyDescent="0.2">
      <c r="A139" s="20" t="s">
        <v>246</v>
      </c>
      <c r="B139" s="41" t="s">
        <v>247</v>
      </c>
      <c r="C139" s="42"/>
      <c r="D139" s="37"/>
      <c r="E139" s="12" t="str">
        <f t="shared" si="5"/>
        <v/>
      </c>
    </row>
    <row r="140" spans="1:5" ht="29.4" customHeight="1" x14ac:dyDescent="0.2">
      <c r="A140" s="20" t="s">
        <v>248</v>
      </c>
      <c r="B140" s="41" t="s">
        <v>249</v>
      </c>
      <c r="C140" s="42"/>
      <c r="D140" s="37"/>
      <c r="E140" s="12" t="str">
        <f t="shared" si="5"/>
        <v/>
      </c>
    </row>
    <row r="141" spans="1:5" ht="29.4" customHeight="1" x14ac:dyDescent="0.2">
      <c r="A141" s="20" t="s">
        <v>250</v>
      </c>
      <c r="B141" s="41" t="s">
        <v>251</v>
      </c>
      <c r="C141" s="42"/>
      <c r="D141" s="37"/>
      <c r="E141" s="12" t="str">
        <f t="shared" si="5"/>
        <v/>
      </c>
    </row>
    <row r="142" spans="1:5" ht="29.4" customHeight="1" x14ac:dyDescent="0.2">
      <c r="A142" s="20" t="s">
        <v>252</v>
      </c>
      <c r="B142" s="41" t="s">
        <v>253</v>
      </c>
      <c r="C142" s="42"/>
      <c r="D142" s="37"/>
      <c r="E142" s="12" t="str">
        <f t="shared" si="5"/>
        <v/>
      </c>
    </row>
    <row r="143" spans="1:5" ht="29.4" customHeight="1" x14ac:dyDescent="0.2">
      <c r="A143" s="21" t="s">
        <v>254</v>
      </c>
      <c r="B143" s="22"/>
      <c r="C143" s="23"/>
      <c r="D143" s="8" t="s">
        <v>73</v>
      </c>
      <c r="E143" s="9" t="s">
        <v>10</v>
      </c>
    </row>
    <row r="144" spans="1:5" ht="30" customHeight="1" x14ac:dyDescent="0.2">
      <c r="A144" s="20" t="s">
        <v>255</v>
      </c>
      <c r="B144" s="41" t="s">
        <v>256</v>
      </c>
      <c r="C144" s="42"/>
      <c r="D144" s="37"/>
      <c r="E144" s="12" t="str">
        <f t="shared" ref="E144:E146" si="6">IF(D144="","",D144*(1 +$C$10))</f>
        <v/>
      </c>
    </row>
    <row r="145" spans="1:5" ht="30" customHeight="1" x14ac:dyDescent="0.2">
      <c r="A145" s="20" t="s">
        <v>257</v>
      </c>
      <c r="B145" s="41" t="s">
        <v>258</v>
      </c>
      <c r="C145" s="42"/>
      <c r="D145" s="37"/>
      <c r="E145" s="12" t="str">
        <f t="shared" si="6"/>
        <v/>
      </c>
    </row>
    <row r="146" spans="1:5" ht="30" customHeight="1" x14ac:dyDescent="0.2">
      <c r="A146" s="20" t="s">
        <v>259</v>
      </c>
      <c r="B146" s="41" t="s">
        <v>260</v>
      </c>
      <c r="C146" s="42"/>
      <c r="D146" s="37"/>
      <c r="E146" s="12" t="str">
        <f t="shared" si="6"/>
        <v/>
      </c>
    </row>
  </sheetData>
  <mergeCells count="102">
    <mergeCell ref="B65:C65"/>
    <mergeCell ref="B66:C66"/>
    <mergeCell ref="B67:C67"/>
    <mergeCell ref="B68:C68"/>
    <mergeCell ref="B69:C69"/>
    <mergeCell ref="B114:C114"/>
    <mergeCell ref="B115:C115"/>
    <mergeCell ref="B116:C116"/>
    <mergeCell ref="B117:C117"/>
    <mergeCell ref="B108:C108"/>
    <mergeCell ref="B109:C109"/>
    <mergeCell ref="B110:C110"/>
    <mergeCell ref="B111:C111"/>
    <mergeCell ref="B112:C112"/>
    <mergeCell ref="B113:C113"/>
    <mergeCell ref="B70:C70"/>
    <mergeCell ref="B105:C105"/>
    <mergeCell ref="B106:C106"/>
    <mergeCell ref="B107:C107"/>
    <mergeCell ref="B100:C100"/>
    <mergeCell ref="B101:C101"/>
    <mergeCell ref="B94:C94"/>
    <mergeCell ref="B95:C95"/>
    <mergeCell ref="B96:C96"/>
    <mergeCell ref="B89:C89"/>
    <mergeCell ref="B90:C90"/>
    <mergeCell ref="B91:C91"/>
    <mergeCell ref="B92:C92"/>
    <mergeCell ref="B93:C93"/>
    <mergeCell ref="B99:C99"/>
    <mergeCell ref="B74:C74"/>
    <mergeCell ref="B75:C75"/>
    <mergeCell ref="B87:C87"/>
    <mergeCell ref="B76:C76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97:C97"/>
    <mergeCell ref="A1:E1"/>
    <mergeCell ref="A3:E3"/>
    <mergeCell ref="A5:E5"/>
    <mergeCell ref="B6:E6"/>
    <mergeCell ref="A8:B8"/>
    <mergeCell ref="C8:E8"/>
    <mergeCell ref="B20:C20"/>
    <mergeCell ref="B23:C23"/>
    <mergeCell ref="B24:C24"/>
    <mergeCell ref="B15:C15"/>
    <mergeCell ref="B16:C16"/>
    <mergeCell ref="B17:C17"/>
    <mergeCell ref="B18:C18"/>
    <mergeCell ref="B19:C19"/>
    <mergeCell ref="B21:C21"/>
    <mergeCell ref="B145:C145"/>
    <mergeCell ref="B144:C144"/>
    <mergeCell ref="B142:C142"/>
    <mergeCell ref="B141:C141"/>
    <mergeCell ref="B146:C146"/>
    <mergeCell ref="A9:B9"/>
    <mergeCell ref="C9:E9"/>
    <mergeCell ref="A10:B10"/>
    <mergeCell ref="C10:E10"/>
    <mergeCell ref="B25:C25"/>
    <mergeCell ref="B26:C26"/>
    <mergeCell ref="B27:C27"/>
    <mergeCell ref="B28:C28"/>
    <mergeCell ref="B29:C29"/>
    <mergeCell ref="A53:A58"/>
    <mergeCell ref="B60:C60"/>
    <mergeCell ref="B61:C61"/>
    <mergeCell ref="B62:C62"/>
    <mergeCell ref="A31:A36"/>
    <mergeCell ref="A38:A44"/>
    <mergeCell ref="A46:A51"/>
    <mergeCell ref="B63:C63"/>
    <mergeCell ref="A72:C72"/>
    <mergeCell ref="B73:C73"/>
    <mergeCell ref="B125:C125"/>
    <mergeCell ref="B124:C124"/>
    <mergeCell ref="B123:C123"/>
    <mergeCell ref="B122:C122"/>
    <mergeCell ref="B121:C121"/>
    <mergeCell ref="B140:C140"/>
    <mergeCell ref="B139:C139"/>
    <mergeCell ref="B134:C134"/>
    <mergeCell ref="B133:C133"/>
    <mergeCell ref="B132:C132"/>
    <mergeCell ref="B135:C135"/>
    <mergeCell ref="B137:C137"/>
    <mergeCell ref="B138:C138"/>
    <mergeCell ref="B131:C131"/>
    <mergeCell ref="B130:C130"/>
    <mergeCell ref="B129:C129"/>
    <mergeCell ref="B128:C128"/>
    <mergeCell ref="B127:C127"/>
    <mergeCell ref="B126:C126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5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D78F-7628-4F07-A5EF-F57A7E307EF2}">
  <sheetPr>
    <tabColor rgb="FFFF0000"/>
  </sheetPr>
  <dimension ref="A1:G120"/>
  <sheetViews>
    <sheetView view="pageBreakPreview" topLeftCell="A97" zoomScale="80" zoomScaleNormal="100" zoomScaleSheetLayoutView="80" workbookViewId="0">
      <selection activeCell="F121" sqref="F121"/>
    </sheetView>
  </sheetViews>
  <sheetFormatPr baseColWidth="10" defaultColWidth="9.36328125" defaultRowHeight="12.6" x14ac:dyDescent="0.2"/>
  <cols>
    <col min="1" max="1" width="18.90625" style="14" customWidth="1"/>
    <col min="2" max="2" width="11.90625" style="14" customWidth="1"/>
    <col min="3" max="3" width="80.08984375" style="14" bestFit="1" customWidth="1"/>
    <col min="4" max="4" width="15.453125" style="14" customWidth="1"/>
    <col min="5" max="5" width="27.08984375" style="14" customWidth="1"/>
    <col min="6" max="6" width="29.7265625" style="14" customWidth="1"/>
    <col min="7" max="7" width="3.08984375" style="14" customWidth="1"/>
    <col min="8" max="253" width="9.36328125" style="14"/>
    <col min="254" max="254" width="18.90625" style="14" customWidth="1"/>
    <col min="255" max="255" width="8.26953125" style="14" customWidth="1"/>
    <col min="256" max="256" width="80.08984375" style="14" bestFit="1" customWidth="1"/>
    <col min="257" max="257" width="27.08984375" style="14" customWidth="1"/>
    <col min="258" max="258" width="29.7265625" style="14" customWidth="1"/>
    <col min="259" max="259" width="3.08984375" style="14" customWidth="1"/>
    <col min="260" max="260" width="9.36328125" style="14"/>
    <col min="261" max="261" width="18.7265625" style="14" customWidth="1"/>
    <col min="262" max="509" width="9.36328125" style="14"/>
    <col min="510" max="510" width="18.90625" style="14" customWidth="1"/>
    <col min="511" max="511" width="8.26953125" style="14" customWidth="1"/>
    <col min="512" max="512" width="80.08984375" style="14" bestFit="1" customWidth="1"/>
    <col min="513" max="513" width="27.08984375" style="14" customWidth="1"/>
    <col min="514" max="514" width="29.7265625" style="14" customWidth="1"/>
    <col min="515" max="515" width="3.08984375" style="14" customWidth="1"/>
    <col min="516" max="516" width="9.36328125" style="14"/>
    <col min="517" max="517" width="18.7265625" style="14" customWidth="1"/>
    <col min="518" max="765" width="9.36328125" style="14"/>
    <col min="766" max="766" width="18.90625" style="14" customWidth="1"/>
    <col min="767" max="767" width="8.26953125" style="14" customWidth="1"/>
    <col min="768" max="768" width="80.08984375" style="14" bestFit="1" customWidth="1"/>
    <col min="769" max="769" width="27.08984375" style="14" customWidth="1"/>
    <col min="770" max="770" width="29.7265625" style="14" customWidth="1"/>
    <col min="771" max="771" width="3.08984375" style="14" customWidth="1"/>
    <col min="772" max="772" width="9.36328125" style="14"/>
    <col min="773" max="773" width="18.7265625" style="14" customWidth="1"/>
    <col min="774" max="1021" width="9.36328125" style="14"/>
    <col min="1022" max="1022" width="18.90625" style="14" customWidth="1"/>
    <col min="1023" max="1023" width="8.26953125" style="14" customWidth="1"/>
    <col min="1024" max="1024" width="80.08984375" style="14" bestFit="1" customWidth="1"/>
    <col min="1025" max="1025" width="27.08984375" style="14" customWidth="1"/>
    <col min="1026" max="1026" width="29.7265625" style="14" customWidth="1"/>
    <col min="1027" max="1027" width="3.08984375" style="14" customWidth="1"/>
    <col min="1028" max="1028" width="9.36328125" style="14"/>
    <col min="1029" max="1029" width="18.7265625" style="14" customWidth="1"/>
    <col min="1030" max="1277" width="9.36328125" style="14"/>
    <col min="1278" max="1278" width="18.90625" style="14" customWidth="1"/>
    <col min="1279" max="1279" width="8.26953125" style="14" customWidth="1"/>
    <col min="1280" max="1280" width="80.08984375" style="14" bestFit="1" customWidth="1"/>
    <col min="1281" max="1281" width="27.08984375" style="14" customWidth="1"/>
    <col min="1282" max="1282" width="29.7265625" style="14" customWidth="1"/>
    <col min="1283" max="1283" width="3.08984375" style="14" customWidth="1"/>
    <col min="1284" max="1284" width="9.36328125" style="14"/>
    <col min="1285" max="1285" width="18.7265625" style="14" customWidth="1"/>
    <col min="1286" max="1533" width="9.36328125" style="14"/>
    <col min="1534" max="1534" width="18.90625" style="14" customWidth="1"/>
    <col min="1535" max="1535" width="8.26953125" style="14" customWidth="1"/>
    <col min="1536" max="1536" width="80.08984375" style="14" bestFit="1" customWidth="1"/>
    <col min="1537" max="1537" width="27.08984375" style="14" customWidth="1"/>
    <col min="1538" max="1538" width="29.7265625" style="14" customWidth="1"/>
    <col min="1539" max="1539" width="3.08984375" style="14" customWidth="1"/>
    <col min="1540" max="1540" width="9.36328125" style="14"/>
    <col min="1541" max="1541" width="18.7265625" style="14" customWidth="1"/>
    <col min="1542" max="1789" width="9.36328125" style="14"/>
    <col min="1790" max="1790" width="18.90625" style="14" customWidth="1"/>
    <col min="1791" max="1791" width="8.26953125" style="14" customWidth="1"/>
    <col min="1792" max="1792" width="80.08984375" style="14" bestFit="1" customWidth="1"/>
    <col min="1793" max="1793" width="27.08984375" style="14" customWidth="1"/>
    <col min="1794" max="1794" width="29.7265625" style="14" customWidth="1"/>
    <col min="1795" max="1795" width="3.08984375" style="14" customWidth="1"/>
    <col min="1796" max="1796" width="9.36328125" style="14"/>
    <col min="1797" max="1797" width="18.7265625" style="14" customWidth="1"/>
    <col min="1798" max="2045" width="9.36328125" style="14"/>
    <col min="2046" max="2046" width="18.90625" style="14" customWidth="1"/>
    <col min="2047" max="2047" width="8.26953125" style="14" customWidth="1"/>
    <col min="2048" max="2048" width="80.08984375" style="14" bestFit="1" customWidth="1"/>
    <col min="2049" max="2049" width="27.08984375" style="14" customWidth="1"/>
    <col min="2050" max="2050" width="29.7265625" style="14" customWidth="1"/>
    <col min="2051" max="2051" width="3.08984375" style="14" customWidth="1"/>
    <col min="2052" max="2052" width="9.36328125" style="14"/>
    <col min="2053" max="2053" width="18.7265625" style="14" customWidth="1"/>
    <col min="2054" max="2301" width="9.36328125" style="14"/>
    <col min="2302" max="2302" width="18.90625" style="14" customWidth="1"/>
    <col min="2303" max="2303" width="8.26953125" style="14" customWidth="1"/>
    <col min="2304" max="2304" width="80.08984375" style="14" bestFit="1" customWidth="1"/>
    <col min="2305" max="2305" width="27.08984375" style="14" customWidth="1"/>
    <col min="2306" max="2306" width="29.7265625" style="14" customWidth="1"/>
    <col min="2307" max="2307" width="3.08984375" style="14" customWidth="1"/>
    <col min="2308" max="2308" width="9.36328125" style="14"/>
    <col min="2309" max="2309" width="18.7265625" style="14" customWidth="1"/>
    <col min="2310" max="2557" width="9.36328125" style="14"/>
    <col min="2558" max="2558" width="18.90625" style="14" customWidth="1"/>
    <col min="2559" max="2559" width="8.26953125" style="14" customWidth="1"/>
    <col min="2560" max="2560" width="80.08984375" style="14" bestFit="1" customWidth="1"/>
    <col min="2561" max="2561" width="27.08984375" style="14" customWidth="1"/>
    <col min="2562" max="2562" width="29.7265625" style="14" customWidth="1"/>
    <col min="2563" max="2563" width="3.08984375" style="14" customWidth="1"/>
    <col min="2564" max="2564" width="9.36328125" style="14"/>
    <col min="2565" max="2565" width="18.7265625" style="14" customWidth="1"/>
    <col min="2566" max="2813" width="9.36328125" style="14"/>
    <col min="2814" max="2814" width="18.90625" style="14" customWidth="1"/>
    <col min="2815" max="2815" width="8.26953125" style="14" customWidth="1"/>
    <col min="2816" max="2816" width="80.08984375" style="14" bestFit="1" customWidth="1"/>
    <col min="2817" max="2817" width="27.08984375" style="14" customWidth="1"/>
    <col min="2818" max="2818" width="29.7265625" style="14" customWidth="1"/>
    <col min="2819" max="2819" width="3.08984375" style="14" customWidth="1"/>
    <col min="2820" max="2820" width="9.36328125" style="14"/>
    <col min="2821" max="2821" width="18.7265625" style="14" customWidth="1"/>
    <col min="2822" max="3069" width="9.36328125" style="14"/>
    <col min="3070" max="3070" width="18.90625" style="14" customWidth="1"/>
    <col min="3071" max="3071" width="8.26953125" style="14" customWidth="1"/>
    <col min="3072" max="3072" width="80.08984375" style="14" bestFit="1" customWidth="1"/>
    <col min="3073" max="3073" width="27.08984375" style="14" customWidth="1"/>
    <col min="3074" max="3074" width="29.7265625" style="14" customWidth="1"/>
    <col min="3075" max="3075" width="3.08984375" style="14" customWidth="1"/>
    <col min="3076" max="3076" width="9.36328125" style="14"/>
    <col min="3077" max="3077" width="18.7265625" style="14" customWidth="1"/>
    <col min="3078" max="3325" width="9.36328125" style="14"/>
    <col min="3326" max="3326" width="18.90625" style="14" customWidth="1"/>
    <col min="3327" max="3327" width="8.26953125" style="14" customWidth="1"/>
    <col min="3328" max="3328" width="80.08984375" style="14" bestFit="1" customWidth="1"/>
    <col min="3329" max="3329" width="27.08984375" style="14" customWidth="1"/>
    <col min="3330" max="3330" width="29.7265625" style="14" customWidth="1"/>
    <col min="3331" max="3331" width="3.08984375" style="14" customWidth="1"/>
    <col min="3332" max="3332" width="9.36328125" style="14"/>
    <col min="3333" max="3333" width="18.7265625" style="14" customWidth="1"/>
    <col min="3334" max="3581" width="9.36328125" style="14"/>
    <col min="3582" max="3582" width="18.90625" style="14" customWidth="1"/>
    <col min="3583" max="3583" width="8.26953125" style="14" customWidth="1"/>
    <col min="3584" max="3584" width="80.08984375" style="14" bestFit="1" customWidth="1"/>
    <col min="3585" max="3585" width="27.08984375" style="14" customWidth="1"/>
    <col min="3586" max="3586" width="29.7265625" style="14" customWidth="1"/>
    <col min="3587" max="3587" width="3.08984375" style="14" customWidth="1"/>
    <col min="3588" max="3588" width="9.36328125" style="14"/>
    <col min="3589" max="3589" width="18.7265625" style="14" customWidth="1"/>
    <col min="3590" max="3837" width="9.36328125" style="14"/>
    <col min="3838" max="3838" width="18.90625" style="14" customWidth="1"/>
    <col min="3839" max="3839" width="8.26953125" style="14" customWidth="1"/>
    <col min="3840" max="3840" width="80.08984375" style="14" bestFit="1" customWidth="1"/>
    <col min="3841" max="3841" width="27.08984375" style="14" customWidth="1"/>
    <col min="3842" max="3842" width="29.7265625" style="14" customWidth="1"/>
    <col min="3843" max="3843" width="3.08984375" style="14" customWidth="1"/>
    <col min="3844" max="3844" width="9.36328125" style="14"/>
    <col min="3845" max="3845" width="18.7265625" style="14" customWidth="1"/>
    <col min="3846" max="4093" width="9.36328125" style="14"/>
    <col min="4094" max="4094" width="18.90625" style="14" customWidth="1"/>
    <col min="4095" max="4095" width="8.26953125" style="14" customWidth="1"/>
    <col min="4096" max="4096" width="80.08984375" style="14" bestFit="1" customWidth="1"/>
    <col min="4097" max="4097" width="27.08984375" style="14" customWidth="1"/>
    <col min="4098" max="4098" width="29.7265625" style="14" customWidth="1"/>
    <col min="4099" max="4099" width="3.08984375" style="14" customWidth="1"/>
    <col min="4100" max="4100" width="9.36328125" style="14"/>
    <col min="4101" max="4101" width="18.7265625" style="14" customWidth="1"/>
    <col min="4102" max="4349" width="9.36328125" style="14"/>
    <col min="4350" max="4350" width="18.90625" style="14" customWidth="1"/>
    <col min="4351" max="4351" width="8.26953125" style="14" customWidth="1"/>
    <col min="4352" max="4352" width="80.08984375" style="14" bestFit="1" customWidth="1"/>
    <col min="4353" max="4353" width="27.08984375" style="14" customWidth="1"/>
    <col min="4354" max="4354" width="29.7265625" style="14" customWidth="1"/>
    <col min="4355" max="4355" width="3.08984375" style="14" customWidth="1"/>
    <col min="4356" max="4356" width="9.36328125" style="14"/>
    <col min="4357" max="4357" width="18.7265625" style="14" customWidth="1"/>
    <col min="4358" max="4605" width="9.36328125" style="14"/>
    <col min="4606" max="4606" width="18.90625" style="14" customWidth="1"/>
    <col min="4607" max="4607" width="8.26953125" style="14" customWidth="1"/>
    <col min="4608" max="4608" width="80.08984375" style="14" bestFit="1" customWidth="1"/>
    <col min="4609" max="4609" width="27.08984375" style="14" customWidth="1"/>
    <col min="4610" max="4610" width="29.7265625" style="14" customWidth="1"/>
    <col min="4611" max="4611" width="3.08984375" style="14" customWidth="1"/>
    <col min="4612" max="4612" width="9.36328125" style="14"/>
    <col min="4613" max="4613" width="18.7265625" style="14" customWidth="1"/>
    <col min="4614" max="4861" width="9.36328125" style="14"/>
    <col min="4862" max="4862" width="18.90625" style="14" customWidth="1"/>
    <col min="4863" max="4863" width="8.26953125" style="14" customWidth="1"/>
    <col min="4864" max="4864" width="80.08984375" style="14" bestFit="1" customWidth="1"/>
    <col min="4865" max="4865" width="27.08984375" style="14" customWidth="1"/>
    <col min="4866" max="4866" width="29.7265625" style="14" customWidth="1"/>
    <col min="4867" max="4867" width="3.08984375" style="14" customWidth="1"/>
    <col min="4868" max="4868" width="9.36328125" style="14"/>
    <col min="4869" max="4869" width="18.7265625" style="14" customWidth="1"/>
    <col min="4870" max="5117" width="9.36328125" style="14"/>
    <col min="5118" max="5118" width="18.90625" style="14" customWidth="1"/>
    <col min="5119" max="5119" width="8.26953125" style="14" customWidth="1"/>
    <col min="5120" max="5120" width="80.08984375" style="14" bestFit="1" customWidth="1"/>
    <col min="5121" max="5121" width="27.08984375" style="14" customWidth="1"/>
    <col min="5122" max="5122" width="29.7265625" style="14" customWidth="1"/>
    <col min="5123" max="5123" width="3.08984375" style="14" customWidth="1"/>
    <col min="5124" max="5124" width="9.36328125" style="14"/>
    <col min="5125" max="5125" width="18.7265625" style="14" customWidth="1"/>
    <col min="5126" max="5373" width="9.36328125" style="14"/>
    <col min="5374" max="5374" width="18.90625" style="14" customWidth="1"/>
    <col min="5375" max="5375" width="8.26953125" style="14" customWidth="1"/>
    <col min="5376" max="5376" width="80.08984375" style="14" bestFit="1" customWidth="1"/>
    <col min="5377" max="5377" width="27.08984375" style="14" customWidth="1"/>
    <col min="5378" max="5378" width="29.7265625" style="14" customWidth="1"/>
    <col min="5379" max="5379" width="3.08984375" style="14" customWidth="1"/>
    <col min="5380" max="5380" width="9.36328125" style="14"/>
    <col min="5381" max="5381" width="18.7265625" style="14" customWidth="1"/>
    <col min="5382" max="5629" width="9.36328125" style="14"/>
    <col min="5630" max="5630" width="18.90625" style="14" customWidth="1"/>
    <col min="5631" max="5631" width="8.26953125" style="14" customWidth="1"/>
    <col min="5632" max="5632" width="80.08984375" style="14" bestFit="1" customWidth="1"/>
    <col min="5633" max="5633" width="27.08984375" style="14" customWidth="1"/>
    <col min="5634" max="5634" width="29.7265625" style="14" customWidth="1"/>
    <col min="5635" max="5635" width="3.08984375" style="14" customWidth="1"/>
    <col min="5636" max="5636" width="9.36328125" style="14"/>
    <col min="5637" max="5637" width="18.7265625" style="14" customWidth="1"/>
    <col min="5638" max="5885" width="9.36328125" style="14"/>
    <col min="5886" max="5886" width="18.90625" style="14" customWidth="1"/>
    <col min="5887" max="5887" width="8.26953125" style="14" customWidth="1"/>
    <col min="5888" max="5888" width="80.08984375" style="14" bestFit="1" customWidth="1"/>
    <col min="5889" max="5889" width="27.08984375" style="14" customWidth="1"/>
    <col min="5890" max="5890" width="29.7265625" style="14" customWidth="1"/>
    <col min="5891" max="5891" width="3.08984375" style="14" customWidth="1"/>
    <col min="5892" max="5892" width="9.36328125" style="14"/>
    <col min="5893" max="5893" width="18.7265625" style="14" customWidth="1"/>
    <col min="5894" max="6141" width="9.36328125" style="14"/>
    <col min="6142" max="6142" width="18.90625" style="14" customWidth="1"/>
    <col min="6143" max="6143" width="8.26953125" style="14" customWidth="1"/>
    <col min="6144" max="6144" width="80.08984375" style="14" bestFit="1" customWidth="1"/>
    <col min="6145" max="6145" width="27.08984375" style="14" customWidth="1"/>
    <col min="6146" max="6146" width="29.7265625" style="14" customWidth="1"/>
    <col min="6147" max="6147" width="3.08984375" style="14" customWidth="1"/>
    <col min="6148" max="6148" width="9.36328125" style="14"/>
    <col min="6149" max="6149" width="18.7265625" style="14" customWidth="1"/>
    <col min="6150" max="6397" width="9.36328125" style="14"/>
    <col min="6398" max="6398" width="18.90625" style="14" customWidth="1"/>
    <col min="6399" max="6399" width="8.26953125" style="14" customWidth="1"/>
    <col min="6400" max="6400" width="80.08984375" style="14" bestFit="1" customWidth="1"/>
    <col min="6401" max="6401" width="27.08984375" style="14" customWidth="1"/>
    <col min="6402" max="6402" width="29.7265625" style="14" customWidth="1"/>
    <col min="6403" max="6403" width="3.08984375" style="14" customWidth="1"/>
    <col min="6404" max="6404" width="9.36328125" style="14"/>
    <col min="6405" max="6405" width="18.7265625" style="14" customWidth="1"/>
    <col min="6406" max="6653" width="9.36328125" style="14"/>
    <col min="6654" max="6654" width="18.90625" style="14" customWidth="1"/>
    <col min="6655" max="6655" width="8.26953125" style="14" customWidth="1"/>
    <col min="6656" max="6656" width="80.08984375" style="14" bestFit="1" customWidth="1"/>
    <col min="6657" max="6657" width="27.08984375" style="14" customWidth="1"/>
    <col min="6658" max="6658" width="29.7265625" style="14" customWidth="1"/>
    <col min="6659" max="6659" width="3.08984375" style="14" customWidth="1"/>
    <col min="6660" max="6660" width="9.36328125" style="14"/>
    <col min="6661" max="6661" width="18.7265625" style="14" customWidth="1"/>
    <col min="6662" max="6909" width="9.36328125" style="14"/>
    <col min="6910" max="6910" width="18.90625" style="14" customWidth="1"/>
    <col min="6911" max="6911" width="8.26953125" style="14" customWidth="1"/>
    <col min="6912" max="6912" width="80.08984375" style="14" bestFit="1" customWidth="1"/>
    <col min="6913" max="6913" width="27.08984375" style="14" customWidth="1"/>
    <col min="6914" max="6914" width="29.7265625" style="14" customWidth="1"/>
    <col min="6915" max="6915" width="3.08984375" style="14" customWidth="1"/>
    <col min="6916" max="6916" width="9.36328125" style="14"/>
    <col min="6917" max="6917" width="18.7265625" style="14" customWidth="1"/>
    <col min="6918" max="7165" width="9.36328125" style="14"/>
    <col min="7166" max="7166" width="18.90625" style="14" customWidth="1"/>
    <col min="7167" max="7167" width="8.26953125" style="14" customWidth="1"/>
    <col min="7168" max="7168" width="80.08984375" style="14" bestFit="1" customWidth="1"/>
    <col min="7169" max="7169" width="27.08984375" style="14" customWidth="1"/>
    <col min="7170" max="7170" width="29.7265625" style="14" customWidth="1"/>
    <col min="7171" max="7171" width="3.08984375" style="14" customWidth="1"/>
    <col min="7172" max="7172" width="9.36328125" style="14"/>
    <col min="7173" max="7173" width="18.7265625" style="14" customWidth="1"/>
    <col min="7174" max="7421" width="9.36328125" style="14"/>
    <col min="7422" max="7422" width="18.90625" style="14" customWidth="1"/>
    <col min="7423" max="7423" width="8.26953125" style="14" customWidth="1"/>
    <col min="7424" max="7424" width="80.08984375" style="14" bestFit="1" customWidth="1"/>
    <col min="7425" max="7425" width="27.08984375" style="14" customWidth="1"/>
    <col min="7426" max="7426" width="29.7265625" style="14" customWidth="1"/>
    <col min="7427" max="7427" width="3.08984375" style="14" customWidth="1"/>
    <col min="7428" max="7428" width="9.36328125" style="14"/>
    <col min="7429" max="7429" width="18.7265625" style="14" customWidth="1"/>
    <col min="7430" max="7677" width="9.36328125" style="14"/>
    <col min="7678" max="7678" width="18.90625" style="14" customWidth="1"/>
    <col min="7679" max="7679" width="8.26953125" style="14" customWidth="1"/>
    <col min="7680" max="7680" width="80.08984375" style="14" bestFit="1" customWidth="1"/>
    <col min="7681" max="7681" width="27.08984375" style="14" customWidth="1"/>
    <col min="7682" max="7682" width="29.7265625" style="14" customWidth="1"/>
    <col min="7683" max="7683" width="3.08984375" style="14" customWidth="1"/>
    <col min="7684" max="7684" width="9.36328125" style="14"/>
    <col min="7685" max="7685" width="18.7265625" style="14" customWidth="1"/>
    <col min="7686" max="7933" width="9.36328125" style="14"/>
    <col min="7934" max="7934" width="18.90625" style="14" customWidth="1"/>
    <col min="7935" max="7935" width="8.26953125" style="14" customWidth="1"/>
    <col min="7936" max="7936" width="80.08984375" style="14" bestFit="1" customWidth="1"/>
    <col min="7937" max="7937" width="27.08984375" style="14" customWidth="1"/>
    <col min="7938" max="7938" width="29.7265625" style="14" customWidth="1"/>
    <col min="7939" max="7939" width="3.08984375" style="14" customWidth="1"/>
    <col min="7940" max="7940" width="9.36328125" style="14"/>
    <col min="7941" max="7941" width="18.7265625" style="14" customWidth="1"/>
    <col min="7942" max="8189" width="9.36328125" style="14"/>
    <col min="8190" max="8190" width="18.90625" style="14" customWidth="1"/>
    <col min="8191" max="8191" width="8.26953125" style="14" customWidth="1"/>
    <col min="8192" max="8192" width="80.08984375" style="14" bestFit="1" customWidth="1"/>
    <col min="8193" max="8193" width="27.08984375" style="14" customWidth="1"/>
    <col min="8194" max="8194" width="29.7265625" style="14" customWidth="1"/>
    <col min="8195" max="8195" width="3.08984375" style="14" customWidth="1"/>
    <col min="8196" max="8196" width="9.36328125" style="14"/>
    <col min="8197" max="8197" width="18.7265625" style="14" customWidth="1"/>
    <col min="8198" max="8445" width="9.36328125" style="14"/>
    <col min="8446" max="8446" width="18.90625" style="14" customWidth="1"/>
    <col min="8447" max="8447" width="8.26953125" style="14" customWidth="1"/>
    <col min="8448" max="8448" width="80.08984375" style="14" bestFit="1" customWidth="1"/>
    <col min="8449" max="8449" width="27.08984375" style="14" customWidth="1"/>
    <col min="8450" max="8450" width="29.7265625" style="14" customWidth="1"/>
    <col min="8451" max="8451" width="3.08984375" style="14" customWidth="1"/>
    <col min="8452" max="8452" width="9.36328125" style="14"/>
    <col min="8453" max="8453" width="18.7265625" style="14" customWidth="1"/>
    <col min="8454" max="8701" width="9.36328125" style="14"/>
    <col min="8702" max="8702" width="18.90625" style="14" customWidth="1"/>
    <col min="8703" max="8703" width="8.26953125" style="14" customWidth="1"/>
    <col min="8704" max="8704" width="80.08984375" style="14" bestFit="1" customWidth="1"/>
    <col min="8705" max="8705" width="27.08984375" style="14" customWidth="1"/>
    <col min="8706" max="8706" width="29.7265625" style="14" customWidth="1"/>
    <col min="8707" max="8707" width="3.08984375" style="14" customWidth="1"/>
    <col min="8708" max="8708" width="9.36328125" style="14"/>
    <col min="8709" max="8709" width="18.7265625" style="14" customWidth="1"/>
    <col min="8710" max="8957" width="9.36328125" style="14"/>
    <col min="8958" max="8958" width="18.90625" style="14" customWidth="1"/>
    <col min="8959" max="8959" width="8.26953125" style="14" customWidth="1"/>
    <col min="8960" max="8960" width="80.08984375" style="14" bestFit="1" customWidth="1"/>
    <col min="8961" max="8961" width="27.08984375" style="14" customWidth="1"/>
    <col min="8962" max="8962" width="29.7265625" style="14" customWidth="1"/>
    <col min="8963" max="8963" width="3.08984375" style="14" customWidth="1"/>
    <col min="8964" max="8964" width="9.36328125" style="14"/>
    <col min="8965" max="8965" width="18.7265625" style="14" customWidth="1"/>
    <col min="8966" max="9213" width="9.36328125" style="14"/>
    <col min="9214" max="9214" width="18.90625" style="14" customWidth="1"/>
    <col min="9215" max="9215" width="8.26953125" style="14" customWidth="1"/>
    <col min="9216" max="9216" width="80.08984375" style="14" bestFit="1" customWidth="1"/>
    <col min="9217" max="9217" width="27.08984375" style="14" customWidth="1"/>
    <col min="9218" max="9218" width="29.7265625" style="14" customWidth="1"/>
    <col min="9219" max="9219" width="3.08984375" style="14" customWidth="1"/>
    <col min="9220" max="9220" width="9.36328125" style="14"/>
    <col min="9221" max="9221" width="18.7265625" style="14" customWidth="1"/>
    <col min="9222" max="9469" width="9.36328125" style="14"/>
    <col min="9470" max="9470" width="18.90625" style="14" customWidth="1"/>
    <col min="9471" max="9471" width="8.26953125" style="14" customWidth="1"/>
    <col min="9472" max="9472" width="80.08984375" style="14" bestFit="1" customWidth="1"/>
    <col min="9473" max="9473" width="27.08984375" style="14" customWidth="1"/>
    <col min="9474" max="9474" width="29.7265625" style="14" customWidth="1"/>
    <col min="9475" max="9475" width="3.08984375" style="14" customWidth="1"/>
    <col min="9476" max="9476" width="9.36328125" style="14"/>
    <col min="9477" max="9477" width="18.7265625" style="14" customWidth="1"/>
    <col min="9478" max="9725" width="9.36328125" style="14"/>
    <col min="9726" max="9726" width="18.90625" style="14" customWidth="1"/>
    <col min="9727" max="9727" width="8.26953125" style="14" customWidth="1"/>
    <col min="9728" max="9728" width="80.08984375" style="14" bestFit="1" customWidth="1"/>
    <col min="9729" max="9729" width="27.08984375" style="14" customWidth="1"/>
    <col min="9730" max="9730" width="29.7265625" style="14" customWidth="1"/>
    <col min="9731" max="9731" width="3.08984375" style="14" customWidth="1"/>
    <col min="9732" max="9732" width="9.36328125" style="14"/>
    <col min="9733" max="9733" width="18.7265625" style="14" customWidth="1"/>
    <col min="9734" max="9981" width="9.36328125" style="14"/>
    <col min="9982" max="9982" width="18.90625" style="14" customWidth="1"/>
    <col min="9983" max="9983" width="8.26953125" style="14" customWidth="1"/>
    <col min="9984" max="9984" width="80.08984375" style="14" bestFit="1" customWidth="1"/>
    <col min="9985" max="9985" width="27.08984375" style="14" customWidth="1"/>
    <col min="9986" max="9986" width="29.7265625" style="14" customWidth="1"/>
    <col min="9987" max="9987" width="3.08984375" style="14" customWidth="1"/>
    <col min="9988" max="9988" width="9.36328125" style="14"/>
    <col min="9989" max="9989" width="18.7265625" style="14" customWidth="1"/>
    <col min="9990" max="10237" width="9.36328125" style="14"/>
    <col min="10238" max="10238" width="18.90625" style="14" customWidth="1"/>
    <col min="10239" max="10239" width="8.26953125" style="14" customWidth="1"/>
    <col min="10240" max="10240" width="80.08984375" style="14" bestFit="1" customWidth="1"/>
    <col min="10241" max="10241" width="27.08984375" style="14" customWidth="1"/>
    <col min="10242" max="10242" width="29.7265625" style="14" customWidth="1"/>
    <col min="10243" max="10243" width="3.08984375" style="14" customWidth="1"/>
    <col min="10244" max="10244" width="9.36328125" style="14"/>
    <col min="10245" max="10245" width="18.7265625" style="14" customWidth="1"/>
    <col min="10246" max="10493" width="9.36328125" style="14"/>
    <col min="10494" max="10494" width="18.90625" style="14" customWidth="1"/>
    <col min="10495" max="10495" width="8.26953125" style="14" customWidth="1"/>
    <col min="10496" max="10496" width="80.08984375" style="14" bestFit="1" customWidth="1"/>
    <col min="10497" max="10497" width="27.08984375" style="14" customWidth="1"/>
    <col min="10498" max="10498" width="29.7265625" style="14" customWidth="1"/>
    <col min="10499" max="10499" width="3.08984375" style="14" customWidth="1"/>
    <col min="10500" max="10500" width="9.36328125" style="14"/>
    <col min="10501" max="10501" width="18.7265625" style="14" customWidth="1"/>
    <col min="10502" max="10749" width="9.36328125" style="14"/>
    <col min="10750" max="10750" width="18.90625" style="14" customWidth="1"/>
    <col min="10751" max="10751" width="8.26953125" style="14" customWidth="1"/>
    <col min="10752" max="10752" width="80.08984375" style="14" bestFit="1" customWidth="1"/>
    <col min="10753" max="10753" width="27.08984375" style="14" customWidth="1"/>
    <col min="10754" max="10754" width="29.7265625" style="14" customWidth="1"/>
    <col min="10755" max="10755" width="3.08984375" style="14" customWidth="1"/>
    <col min="10756" max="10756" width="9.36328125" style="14"/>
    <col min="10757" max="10757" width="18.7265625" style="14" customWidth="1"/>
    <col min="10758" max="11005" width="9.36328125" style="14"/>
    <col min="11006" max="11006" width="18.90625" style="14" customWidth="1"/>
    <col min="11007" max="11007" width="8.26953125" style="14" customWidth="1"/>
    <col min="11008" max="11008" width="80.08984375" style="14" bestFit="1" customWidth="1"/>
    <col min="11009" max="11009" width="27.08984375" style="14" customWidth="1"/>
    <col min="11010" max="11010" width="29.7265625" style="14" customWidth="1"/>
    <col min="11011" max="11011" width="3.08984375" style="14" customWidth="1"/>
    <col min="11012" max="11012" width="9.36328125" style="14"/>
    <col min="11013" max="11013" width="18.7265625" style="14" customWidth="1"/>
    <col min="11014" max="11261" width="9.36328125" style="14"/>
    <col min="11262" max="11262" width="18.90625" style="14" customWidth="1"/>
    <col min="11263" max="11263" width="8.26953125" style="14" customWidth="1"/>
    <col min="11264" max="11264" width="80.08984375" style="14" bestFit="1" customWidth="1"/>
    <col min="11265" max="11265" width="27.08984375" style="14" customWidth="1"/>
    <col min="11266" max="11266" width="29.7265625" style="14" customWidth="1"/>
    <col min="11267" max="11267" width="3.08984375" style="14" customWidth="1"/>
    <col min="11268" max="11268" width="9.36328125" style="14"/>
    <col min="11269" max="11269" width="18.7265625" style="14" customWidth="1"/>
    <col min="11270" max="11517" width="9.36328125" style="14"/>
    <col min="11518" max="11518" width="18.90625" style="14" customWidth="1"/>
    <col min="11519" max="11519" width="8.26953125" style="14" customWidth="1"/>
    <col min="11520" max="11520" width="80.08984375" style="14" bestFit="1" customWidth="1"/>
    <col min="11521" max="11521" width="27.08984375" style="14" customWidth="1"/>
    <col min="11522" max="11522" width="29.7265625" style="14" customWidth="1"/>
    <col min="11523" max="11523" width="3.08984375" style="14" customWidth="1"/>
    <col min="11524" max="11524" width="9.36328125" style="14"/>
    <col min="11525" max="11525" width="18.7265625" style="14" customWidth="1"/>
    <col min="11526" max="11773" width="9.36328125" style="14"/>
    <col min="11774" max="11774" width="18.90625" style="14" customWidth="1"/>
    <col min="11775" max="11775" width="8.26953125" style="14" customWidth="1"/>
    <col min="11776" max="11776" width="80.08984375" style="14" bestFit="1" customWidth="1"/>
    <col min="11777" max="11777" width="27.08984375" style="14" customWidth="1"/>
    <col min="11778" max="11778" width="29.7265625" style="14" customWidth="1"/>
    <col min="11779" max="11779" width="3.08984375" style="14" customWidth="1"/>
    <col min="11780" max="11780" width="9.36328125" style="14"/>
    <col min="11781" max="11781" width="18.7265625" style="14" customWidth="1"/>
    <col min="11782" max="12029" width="9.36328125" style="14"/>
    <col min="12030" max="12030" width="18.90625" style="14" customWidth="1"/>
    <col min="12031" max="12031" width="8.26953125" style="14" customWidth="1"/>
    <col min="12032" max="12032" width="80.08984375" style="14" bestFit="1" customWidth="1"/>
    <col min="12033" max="12033" width="27.08984375" style="14" customWidth="1"/>
    <col min="12034" max="12034" width="29.7265625" style="14" customWidth="1"/>
    <col min="12035" max="12035" width="3.08984375" style="14" customWidth="1"/>
    <col min="12036" max="12036" width="9.36328125" style="14"/>
    <col min="12037" max="12037" width="18.7265625" style="14" customWidth="1"/>
    <col min="12038" max="12285" width="9.36328125" style="14"/>
    <col min="12286" max="12286" width="18.90625" style="14" customWidth="1"/>
    <col min="12287" max="12287" width="8.26953125" style="14" customWidth="1"/>
    <col min="12288" max="12288" width="80.08984375" style="14" bestFit="1" customWidth="1"/>
    <col min="12289" max="12289" width="27.08984375" style="14" customWidth="1"/>
    <col min="12290" max="12290" width="29.7265625" style="14" customWidth="1"/>
    <col min="12291" max="12291" width="3.08984375" style="14" customWidth="1"/>
    <col min="12292" max="12292" width="9.36328125" style="14"/>
    <col min="12293" max="12293" width="18.7265625" style="14" customWidth="1"/>
    <col min="12294" max="12541" width="9.36328125" style="14"/>
    <col min="12542" max="12542" width="18.90625" style="14" customWidth="1"/>
    <col min="12543" max="12543" width="8.26953125" style="14" customWidth="1"/>
    <col min="12544" max="12544" width="80.08984375" style="14" bestFit="1" customWidth="1"/>
    <col min="12545" max="12545" width="27.08984375" style="14" customWidth="1"/>
    <col min="12546" max="12546" width="29.7265625" style="14" customWidth="1"/>
    <col min="12547" max="12547" width="3.08984375" style="14" customWidth="1"/>
    <col min="12548" max="12548" width="9.36328125" style="14"/>
    <col min="12549" max="12549" width="18.7265625" style="14" customWidth="1"/>
    <col min="12550" max="12797" width="9.36328125" style="14"/>
    <col min="12798" max="12798" width="18.90625" style="14" customWidth="1"/>
    <col min="12799" max="12799" width="8.26953125" style="14" customWidth="1"/>
    <col min="12800" max="12800" width="80.08984375" style="14" bestFit="1" customWidth="1"/>
    <col min="12801" max="12801" width="27.08984375" style="14" customWidth="1"/>
    <col min="12802" max="12802" width="29.7265625" style="14" customWidth="1"/>
    <col min="12803" max="12803" width="3.08984375" style="14" customWidth="1"/>
    <col min="12804" max="12804" width="9.36328125" style="14"/>
    <col min="12805" max="12805" width="18.7265625" style="14" customWidth="1"/>
    <col min="12806" max="13053" width="9.36328125" style="14"/>
    <col min="13054" max="13054" width="18.90625" style="14" customWidth="1"/>
    <col min="13055" max="13055" width="8.26953125" style="14" customWidth="1"/>
    <col min="13056" max="13056" width="80.08984375" style="14" bestFit="1" customWidth="1"/>
    <col min="13057" max="13057" width="27.08984375" style="14" customWidth="1"/>
    <col min="13058" max="13058" width="29.7265625" style="14" customWidth="1"/>
    <col min="13059" max="13059" width="3.08984375" style="14" customWidth="1"/>
    <col min="13060" max="13060" width="9.36328125" style="14"/>
    <col min="13061" max="13061" width="18.7265625" style="14" customWidth="1"/>
    <col min="13062" max="13309" width="9.36328125" style="14"/>
    <col min="13310" max="13310" width="18.90625" style="14" customWidth="1"/>
    <col min="13311" max="13311" width="8.26953125" style="14" customWidth="1"/>
    <col min="13312" max="13312" width="80.08984375" style="14" bestFit="1" customWidth="1"/>
    <col min="13313" max="13313" width="27.08984375" style="14" customWidth="1"/>
    <col min="13314" max="13314" width="29.7265625" style="14" customWidth="1"/>
    <col min="13315" max="13315" width="3.08984375" style="14" customWidth="1"/>
    <col min="13316" max="13316" width="9.36328125" style="14"/>
    <col min="13317" max="13317" width="18.7265625" style="14" customWidth="1"/>
    <col min="13318" max="13565" width="9.36328125" style="14"/>
    <col min="13566" max="13566" width="18.90625" style="14" customWidth="1"/>
    <col min="13567" max="13567" width="8.26953125" style="14" customWidth="1"/>
    <col min="13568" max="13568" width="80.08984375" style="14" bestFit="1" customWidth="1"/>
    <col min="13569" max="13569" width="27.08984375" style="14" customWidth="1"/>
    <col min="13570" max="13570" width="29.7265625" style="14" customWidth="1"/>
    <col min="13571" max="13571" width="3.08984375" style="14" customWidth="1"/>
    <col min="13572" max="13572" width="9.36328125" style="14"/>
    <col min="13573" max="13573" width="18.7265625" style="14" customWidth="1"/>
    <col min="13574" max="13821" width="9.36328125" style="14"/>
    <col min="13822" max="13822" width="18.90625" style="14" customWidth="1"/>
    <col min="13823" max="13823" width="8.26953125" style="14" customWidth="1"/>
    <col min="13824" max="13824" width="80.08984375" style="14" bestFit="1" customWidth="1"/>
    <col min="13825" max="13825" width="27.08984375" style="14" customWidth="1"/>
    <col min="13826" max="13826" width="29.7265625" style="14" customWidth="1"/>
    <col min="13827" max="13827" width="3.08984375" style="14" customWidth="1"/>
    <col min="13828" max="13828" width="9.36328125" style="14"/>
    <col min="13829" max="13829" width="18.7265625" style="14" customWidth="1"/>
    <col min="13830" max="14077" width="9.36328125" style="14"/>
    <col min="14078" max="14078" width="18.90625" style="14" customWidth="1"/>
    <col min="14079" max="14079" width="8.26953125" style="14" customWidth="1"/>
    <col min="14080" max="14080" width="80.08984375" style="14" bestFit="1" customWidth="1"/>
    <col min="14081" max="14081" width="27.08984375" style="14" customWidth="1"/>
    <col min="14082" max="14082" width="29.7265625" style="14" customWidth="1"/>
    <col min="14083" max="14083" width="3.08984375" style="14" customWidth="1"/>
    <col min="14084" max="14084" width="9.36328125" style="14"/>
    <col min="14085" max="14085" width="18.7265625" style="14" customWidth="1"/>
    <col min="14086" max="14333" width="9.36328125" style="14"/>
    <col min="14334" max="14334" width="18.90625" style="14" customWidth="1"/>
    <col min="14335" max="14335" width="8.26953125" style="14" customWidth="1"/>
    <col min="14336" max="14336" width="80.08984375" style="14" bestFit="1" customWidth="1"/>
    <col min="14337" max="14337" width="27.08984375" style="14" customWidth="1"/>
    <col min="14338" max="14338" width="29.7265625" style="14" customWidth="1"/>
    <col min="14339" max="14339" width="3.08984375" style="14" customWidth="1"/>
    <col min="14340" max="14340" width="9.36328125" style="14"/>
    <col min="14341" max="14341" width="18.7265625" style="14" customWidth="1"/>
    <col min="14342" max="14589" width="9.36328125" style="14"/>
    <col min="14590" max="14590" width="18.90625" style="14" customWidth="1"/>
    <col min="14591" max="14591" width="8.26953125" style="14" customWidth="1"/>
    <col min="14592" max="14592" width="80.08984375" style="14" bestFit="1" customWidth="1"/>
    <col min="14593" max="14593" width="27.08984375" style="14" customWidth="1"/>
    <col min="14594" max="14594" width="29.7265625" style="14" customWidth="1"/>
    <col min="14595" max="14595" width="3.08984375" style="14" customWidth="1"/>
    <col min="14596" max="14596" width="9.36328125" style="14"/>
    <col min="14597" max="14597" width="18.7265625" style="14" customWidth="1"/>
    <col min="14598" max="14845" width="9.36328125" style="14"/>
    <col min="14846" max="14846" width="18.90625" style="14" customWidth="1"/>
    <col min="14847" max="14847" width="8.26953125" style="14" customWidth="1"/>
    <col min="14848" max="14848" width="80.08984375" style="14" bestFit="1" customWidth="1"/>
    <col min="14849" max="14849" width="27.08984375" style="14" customWidth="1"/>
    <col min="14850" max="14850" width="29.7265625" style="14" customWidth="1"/>
    <col min="14851" max="14851" width="3.08984375" style="14" customWidth="1"/>
    <col min="14852" max="14852" width="9.36328125" style="14"/>
    <col min="14853" max="14853" width="18.7265625" style="14" customWidth="1"/>
    <col min="14854" max="15101" width="9.36328125" style="14"/>
    <col min="15102" max="15102" width="18.90625" style="14" customWidth="1"/>
    <col min="15103" max="15103" width="8.26953125" style="14" customWidth="1"/>
    <col min="15104" max="15104" width="80.08984375" style="14" bestFit="1" customWidth="1"/>
    <col min="15105" max="15105" width="27.08984375" style="14" customWidth="1"/>
    <col min="15106" max="15106" width="29.7265625" style="14" customWidth="1"/>
    <col min="15107" max="15107" width="3.08984375" style="14" customWidth="1"/>
    <col min="15108" max="15108" width="9.36328125" style="14"/>
    <col min="15109" max="15109" width="18.7265625" style="14" customWidth="1"/>
    <col min="15110" max="15357" width="9.36328125" style="14"/>
    <col min="15358" max="15358" width="18.90625" style="14" customWidth="1"/>
    <col min="15359" max="15359" width="8.26953125" style="14" customWidth="1"/>
    <col min="15360" max="15360" width="80.08984375" style="14" bestFit="1" customWidth="1"/>
    <col min="15361" max="15361" width="27.08984375" style="14" customWidth="1"/>
    <col min="15362" max="15362" width="29.7265625" style="14" customWidth="1"/>
    <col min="15363" max="15363" width="3.08984375" style="14" customWidth="1"/>
    <col min="15364" max="15364" width="9.36328125" style="14"/>
    <col min="15365" max="15365" width="18.7265625" style="14" customWidth="1"/>
    <col min="15366" max="15613" width="9.36328125" style="14"/>
    <col min="15614" max="15614" width="18.90625" style="14" customWidth="1"/>
    <col min="15615" max="15615" width="8.26953125" style="14" customWidth="1"/>
    <col min="15616" max="15616" width="80.08984375" style="14" bestFit="1" customWidth="1"/>
    <col min="15617" max="15617" width="27.08984375" style="14" customWidth="1"/>
    <col min="15618" max="15618" width="29.7265625" style="14" customWidth="1"/>
    <col min="15619" max="15619" width="3.08984375" style="14" customWidth="1"/>
    <col min="15620" max="15620" width="9.36328125" style="14"/>
    <col min="15621" max="15621" width="18.7265625" style="14" customWidth="1"/>
    <col min="15622" max="15869" width="9.36328125" style="14"/>
    <col min="15870" max="15870" width="18.90625" style="14" customWidth="1"/>
    <col min="15871" max="15871" width="8.26953125" style="14" customWidth="1"/>
    <col min="15872" max="15872" width="80.08984375" style="14" bestFit="1" customWidth="1"/>
    <col min="15873" max="15873" width="27.08984375" style="14" customWidth="1"/>
    <col min="15874" max="15874" width="29.7265625" style="14" customWidth="1"/>
    <col min="15875" max="15875" width="3.08984375" style="14" customWidth="1"/>
    <col min="15876" max="15876" width="9.36328125" style="14"/>
    <col min="15877" max="15877" width="18.7265625" style="14" customWidth="1"/>
    <col min="15878" max="16125" width="9.36328125" style="14"/>
    <col min="16126" max="16126" width="18.90625" style="14" customWidth="1"/>
    <col min="16127" max="16127" width="8.26953125" style="14" customWidth="1"/>
    <col min="16128" max="16128" width="80.08984375" style="14" bestFit="1" customWidth="1"/>
    <col min="16129" max="16129" width="27.08984375" style="14" customWidth="1"/>
    <col min="16130" max="16130" width="29.7265625" style="14" customWidth="1"/>
    <col min="16131" max="16131" width="3.08984375" style="14" customWidth="1"/>
    <col min="16132" max="16132" width="9.36328125" style="14"/>
    <col min="16133" max="16133" width="18.7265625" style="14" customWidth="1"/>
    <col min="16134" max="16384" width="9.36328125" style="14"/>
  </cols>
  <sheetData>
    <row r="1" spans="1:7" s="1" customFormat="1" ht="97.95" customHeight="1" x14ac:dyDescent="0.2">
      <c r="A1" s="61" t="s">
        <v>261</v>
      </c>
      <c r="B1" s="62"/>
      <c r="C1" s="62"/>
      <c r="D1" s="62"/>
      <c r="E1" s="62"/>
      <c r="F1" s="62"/>
    </row>
    <row r="2" spans="1:7" s="1" customFormat="1" ht="15" customHeight="1" x14ac:dyDescent="0.2">
      <c r="A2" s="2"/>
      <c r="B2" s="2"/>
      <c r="C2" s="2"/>
      <c r="D2" s="2"/>
      <c r="E2" s="2"/>
      <c r="F2" s="2"/>
    </row>
    <row r="3" spans="1:7" s="1" customFormat="1" ht="34.5" customHeight="1" x14ac:dyDescent="0.2">
      <c r="A3" s="78" t="s">
        <v>262</v>
      </c>
      <c r="B3" s="78"/>
      <c r="C3" s="78"/>
      <c r="D3" s="78"/>
      <c r="E3" s="78"/>
      <c r="F3" s="78"/>
    </row>
    <row r="4" spans="1:7" s="1" customFormat="1" ht="15" customHeight="1" x14ac:dyDescent="0.2">
      <c r="A4" s="78" t="s">
        <v>263</v>
      </c>
      <c r="B4" s="78"/>
      <c r="C4" s="78"/>
      <c r="D4" s="78"/>
      <c r="E4" s="78"/>
      <c r="F4" s="78"/>
    </row>
    <row r="5" spans="1:7" s="1" customFormat="1" ht="15" customHeight="1" x14ac:dyDescent="0.2">
      <c r="A5" s="36"/>
      <c r="B5" s="36"/>
      <c r="C5" s="36"/>
      <c r="D5" s="36"/>
      <c r="E5" s="36"/>
      <c r="F5" s="36"/>
    </row>
    <row r="6" spans="1:7" s="1" customFormat="1" ht="44.25" customHeight="1" x14ac:dyDescent="0.2">
      <c r="A6" s="64" t="s">
        <v>1</v>
      </c>
      <c r="B6" s="64"/>
      <c r="C6" s="64"/>
      <c r="D6" s="64"/>
      <c r="E6" s="64"/>
      <c r="F6" s="64"/>
      <c r="G6" s="4"/>
    </row>
    <row r="7" spans="1:7" s="1" customFormat="1" ht="105.75" customHeight="1" x14ac:dyDescent="0.2">
      <c r="A7" s="5" t="s">
        <v>2</v>
      </c>
      <c r="B7" s="65" t="s">
        <v>3</v>
      </c>
      <c r="C7" s="65"/>
      <c r="D7" s="65"/>
      <c r="E7" s="65"/>
      <c r="F7" s="65"/>
    </row>
    <row r="8" spans="1:7" s="1" customFormat="1" ht="30" customHeight="1" x14ac:dyDescent="0.2">
      <c r="A8" s="4"/>
      <c r="B8" s="4"/>
      <c r="C8" s="4"/>
      <c r="D8" s="4"/>
      <c r="E8" s="4"/>
      <c r="F8" s="4"/>
    </row>
    <row r="9" spans="1:7" s="1" customFormat="1" ht="30" customHeight="1" x14ac:dyDescent="0.2">
      <c r="A9" s="66" t="s">
        <v>4</v>
      </c>
      <c r="B9" s="67"/>
      <c r="C9" s="68" t="str">
        <f>IF(BP!C8="","",BP!C8)</f>
        <v/>
      </c>
      <c r="D9" s="69"/>
      <c r="E9" s="69"/>
      <c r="F9" s="70"/>
    </row>
    <row r="10" spans="1:7" s="1" customFormat="1" ht="30" customHeight="1" x14ac:dyDescent="0.2">
      <c r="A10" s="43" t="s">
        <v>5</v>
      </c>
      <c r="B10" s="44"/>
      <c r="C10" s="68" t="str">
        <f>IF(BP!C9="","",BP!C9)</f>
        <v/>
      </c>
      <c r="D10" s="69"/>
      <c r="E10" s="69"/>
      <c r="F10" s="70"/>
    </row>
    <row r="11" spans="1:7" s="1" customFormat="1" ht="30" customHeight="1" x14ac:dyDescent="0.2">
      <c r="A11" s="6"/>
      <c r="B11" s="6"/>
      <c r="C11" s="6"/>
      <c r="D11" s="6"/>
      <c r="E11" s="6"/>
      <c r="F11" s="6"/>
    </row>
    <row r="12" spans="1:7" s="1" customFormat="1" ht="30" customHeight="1" x14ac:dyDescent="0.2">
      <c r="A12" s="27" t="s">
        <v>7</v>
      </c>
      <c r="B12" s="6"/>
      <c r="C12" s="6"/>
      <c r="D12" s="6"/>
      <c r="E12" s="6"/>
      <c r="F12" s="6"/>
    </row>
    <row r="13" spans="1:7" s="10" customFormat="1" ht="37.950000000000003" customHeight="1" x14ac:dyDescent="0.2">
      <c r="A13" s="21" t="s">
        <v>8</v>
      </c>
      <c r="B13" s="22"/>
      <c r="C13" s="23"/>
      <c r="D13" s="7" t="s">
        <v>264</v>
      </c>
      <c r="E13" s="8" t="s">
        <v>265</v>
      </c>
      <c r="F13" s="9" t="s">
        <v>266</v>
      </c>
    </row>
    <row r="14" spans="1:7" s="10" customFormat="1" ht="75.599999999999994" customHeight="1" x14ac:dyDescent="0.2">
      <c r="A14" s="11" t="s">
        <v>11</v>
      </c>
      <c r="B14" s="51" t="s">
        <v>12</v>
      </c>
      <c r="C14" s="71"/>
      <c r="D14" s="34">
        <v>15</v>
      </c>
      <c r="E14" s="33" t="str">
        <f>BP!E15</f>
        <v/>
      </c>
      <c r="F14" s="38" t="str">
        <f>IF(E14="","",D14*E14)</f>
        <v/>
      </c>
      <c r="G14" s="13"/>
    </row>
    <row r="15" spans="1:7" s="10" customFormat="1" ht="88.2" customHeight="1" x14ac:dyDescent="0.2">
      <c r="A15" s="11" t="s">
        <v>13</v>
      </c>
      <c r="B15" s="51" t="s">
        <v>14</v>
      </c>
      <c r="C15" s="52"/>
      <c r="D15" s="34">
        <v>23</v>
      </c>
      <c r="E15" s="33" t="str">
        <f>BP!E16</f>
        <v/>
      </c>
      <c r="F15" s="38" t="str">
        <f t="shared" ref="F15:F69" si="0">IF(E15="","",D15*E15)</f>
        <v/>
      </c>
      <c r="G15" s="13"/>
    </row>
    <row r="16" spans="1:7" s="10" customFormat="1" ht="100.95" customHeight="1" x14ac:dyDescent="0.2">
      <c r="A16" s="11" t="s">
        <v>15</v>
      </c>
      <c r="B16" s="51" t="s">
        <v>16</v>
      </c>
      <c r="C16" s="52"/>
      <c r="D16" s="34">
        <v>23</v>
      </c>
      <c r="E16" s="33" t="str">
        <f>BP!E17</f>
        <v/>
      </c>
      <c r="F16" s="38" t="str">
        <f t="shared" si="0"/>
        <v/>
      </c>
      <c r="G16" s="13"/>
    </row>
    <row r="17" spans="1:7" s="10" customFormat="1" ht="67.2" customHeight="1" x14ac:dyDescent="0.2">
      <c r="A17" s="11" t="s">
        <v>17</v>
      </c>
      <c r="B17" s="51" t="s">
        <v>18</v>
      </c>
      <c r="C17" s="52"/>
      <c r="D17" s="34">
        <v>15</v>
      </c>
      <c r="E17" s="33" t="str">
        <f>BP!E18</f>
        <v/>
      </c>
      <c r="F17" s="38" t="str">
        <f t="shared" si="0"/>
        <v/>
      </c>
      <c r="G17" s="13"/>
    </row>
    <row r="18" spans="1:7" s="10" customFormat="1" ht="79.2" customHeight="1" x14ac:dyDescent="0.2">
      <c r="A18" s="11" t="s">
        <v>19</v>
      </c>
      <c r="B18" s="51" t="s">
        <v>20</v>
      </c>
      <c r="C18" s="52"/>
      <c r="D18" s="35">
        <v>18</v>
      </c>
      <c r="E18" s="33" t="str">
        <f>BP!E19</f>
        <v/>
      </c>
      <c r="F18" s="38" t="str">
        <f t="shared" si="0"/>
        <v/>
      </c>
      <c r="G18" s="13"/>
    </row>
    <row r="19" spans="1:7" s="10" customFormat="1" ht="78.599999999999994" customHeight="1" x14ac:dyDescent="0.2">
      <c r="A19" s="11" t="s">
        <v>21</v>
      </c>
      <c r="B19" s="51" t="s">
        <v>22</v>
      </c>
      <c r="C19" s="52"/>
      <c r="D19" s="35">
        <v>18</v>
      </c>
      <c r="E19" s="33" t="str">
        <f>BP!E20</f>
        <v/>
      </c>
      <c r="F19" s="38" t="str">
        <f t="shared" si="0"/>
        <v/>
      </c>
      <c r="G19" s="13"/>
    </row>
    <row r="20" spans="1:7" s="10" customFormat="1" ht="90" customHeight="1" x14ac:dyDescent="0.2">
      <c r="A20" s="11" t="s">
        <v>23</v>
      </c>
      <c r="B20" s="72" t="s">
        <v>24</v>
      </c>
      <c r="C20" s="73"/>
      <c r="D20" s="34">
        <v>18</v>
      </c>
      <c r="E20" s="33" t="str">
        <f>BP!E21</f>
        <v/>
      </c>
      <c r="F20" s="38" t="str">
        <f t="shared" si="0"/>
        <v/>
      </c>
      <c r="G20" s="13"/>
    </row>
    <row r="21" spans="1:7" ht="50.1" customHeight="1" x14ac:dyDescent="0.2">
      <c r="A21" s="21" t="s">
        <v>25</v>
      </c>
      <c r="B21" s="22"/>
      <c r="C21" s="23"/>
      <c r="D21" s="7" t="s">
        <v>264</v>
      </c>
      <c r="E21" s="8" t="s">
        <v>265</v>
      </c>
      <c r="F21" s="9" t="s">
        <v>266</v>
      </c>
      <c r="G21" s="13"/>
    </row>
    <row r="22" spans="1:7" ht="99.6" customHeight="1" x14ac:dyDescent="0.2">
      <c r="A22" s="11" t="s">
        <v>26</v>
      </c>
      <c r="B22" s="51" t="s">
        <v>27</v>
      </c>
      <c r="C22" s="52"/>
      <c r="D22" s="31">
        <v>80</v>
      </c>
      <c r="E22" s="33" t="str">
        <f>BP!E23</f>
        <v/>
      </c>
      <c r="F22" s="12" t="str">
        <f t="shared" si="0"/>
        <v/>
      </c>
      <c r="G22" s="13"/>
    </row>
    <row r="23" spans="1:7" ht="76.2" customHeight="1" x14ac:dyDescent="0.2">
      <c r="A23" s="11" t="s">
        <v>28</v>
      </c>
      <c r="B23" s="51" t="s">
        <v>29</v>
      </c>
      <c r="C23" s="52"/>
      <c r="D23" s="31">
        <v>23</v>
      </c>
      <c r="E23" s="33" t="str">
        <f>BP!E24</f>
        <v/>
      </c>
      <c r="F23" s="12" t="str">
        <f t="shared" si="0"/>
        <v/>
      </c>
      <c r="G23" s="13"/>
    </row>
    <row r="24" spans="1:7" ht="77.400000000000006" customHeight="1" x14ac:dyDescent="0.2">
      <c r="A24" s="11" t="s">
        <v>30</v>
      </c>
      <c r="B24" s="51" t="s">
        <v>31</v>
      </c>
      <c r="C24" s="52"/>
      <c r="D24" s="31">
        <v>23</v>
      </c>
      <c r="E24" s="33" t="str">
        <f>BP!E25</f>
        <v/>
      </c>
      <c r="F24" s="12" t="str">
        <f t="shared" si="0"/>
        <v/>
      </c>
      <c r="G24" s="13"/>
    </row>
    <row r="25" spans="1:7" ht="75" customHeight="1" x14ac:dyDescent="0.2">
      <c r="A25" s="11" t="s">
        <v>32</v>
      </c>
      <c r="B25" s="51" t="s">
        <v>33</v>
      </c>
      <c r="C25" s="52"/>
      <c r="D25" s="31">
        <v>25</v>
      </c>
      <c r="E25" s="33" t="str">
        <f>BP!E26</f>
        <v/>
      </c>
      <c r="F25" s="12" t="str">
        <f t="shared" si="0"/>
        <v/>
      </c>
      <c r="G25" s="13"/>
    </row>
    <row r="26" spans="1:7" ht="54.6" customHeight="1" x14ac:dyDescent="0.2">
      <c r="A26" s="11" t="s">
        <v>34</v>
      </c>
      <c r="B26" s="51" t="s">
        <v>35</v>
      </c>
      <c r="C26" s="52"/>
      <c r="D26" s="31">
        <v>14</v>
      </c>
      <c r="E26" s="33" t="str">
        <f>BP!E27</f>
        <v/>
      </c>
      <c r="F26" s="12" t="str">
        <f t="shared" si="0"/>
        <v/>
      </c>
      <c r="G26" s="13"/>
    </row>
    <row r="27" spans="1:7" ht="76.2" customHeight="1" x14ac:dyDescent="0.2">
      <c r="A27" s="11" t="s">
        <v>36</v>
      </c>
      <c r="B27" s="51" t="s">
        <v>37</v>
      </c>
      <c r="C27" s="52"/>
      <c r="D27" s="31">
        <v>14</v>
      </c>
      <c r="E27" s="33" t="str">
        <f>BP!E28</f>
        <v/>
      </c>
      <c r="F27" s="12" t="str">
        <f t="shared" si="0"/>
        <v/>
      </c>
      <c r="G27" s="13"/>
    </row>
    <row r="28" spans="1:7" ht="78" customHeight="1" x14ac:dyDescent="0.2">
      <c r="A28" s="11" t="s">
        <v>38</v>
      </c>
      <c r="B28" s="53" t="s">
        <v>39</v>
      </c>
      <c r="C28" s="54"/>
      <c r="D28" s="31">
        <v>12</v>
      </c>
      <c r="E28" s="33" t="str">
        <f>BP!E29</f>
        <v/>
      </c>
      <c r="F28" s="12" t="str">
        <f t="shared" si="0"/>
        <v/>
      </c>
      <c r="G28" s="13"/>
    </row>
    <row r="29" spans="1:7" ht="50.1" customHeight="1" x14ac:dyDescent="0.2">
      <c r="A29" s="21" t="s">
        <v>40</v>
      </c>
      <c r="B29" s="22"/>
      <c r="C29" s="23"/>
      <c r="D29" s="7" t="s">
        <v>264</v>
      </c>
      <c r="E29" s="8" t="s">
        <v>265</v>
      </c>
      <c r="F29" s="9" t="s">
        <v>266</v>
      </c>
      <c r="G29" s="13"/>
    </row>
    <row r="30" spans="1:7" ht="30" customHeight="1" x14ac:dyDescent="0.2">
      <c r="A30" s="55" t="s">
        <v>41</v>
      </c>
      <c r="B30" s="15" t="s">
        <v>42</v>
      </c>
      <c r="C30" s="16" t="s">
        <v>43</v>
      </c>
      <c r="D30" s="31">
        <v>22</v>
      </c>
      <c r="E30" s="33" t="str">
        <f>BP!E31</f>
        <v/>
      </c>
      <c r="F30" s="12" t="str">
        <f t="shared" si="0"/>
        <v/>
      </c>
      <c r="G30" s="13"/>
    </row>
    <row r="31" spans="1:7" ht="30" customHeight="1" x14ac:dyDescent="0.2">
      <c r="A31" s="56"/>
      <c r="B31" s="15" t="s">
        <v>44</v>
      </c>
      <c r="C31" s="16" t="s">
        <v>45</v>
      </c>
      <c r="D31" s="31">
        <v>16</v>
      </c>
      <c r="E31" s="33" t="str">
        <f>BP!E32</f>
        <v/>
      </c>
      <c r="F31" s="12" t="str">
        <f t="shared" si="0"/>
        <v/>
      </c>
      <c r="G31" s="13"/>
    </row>
    <row r="32" spans="1:7" ht="30" customHeight="1" x14ac:dyDescent="0.2">
      <c r="A32" s="56"/>
      <c r="B32" s="15" t="s">
        <v>46</v>
      </c>
      <c r="C32" s="16" t="s">
        <v>47</v>
      </c>
      <c r="D32" s="31">
        <v>12</v>
      </c>
      <c r="E32" s="33" t="str">
        <f>BP!E33</f>
        <v/>
      </c>
      <c r="F32" s="12" t="str">
        <f t="shared" si="0"/>
        <v/>
      </c>
      <c r="G32" s="13"/>
    </row>
    <row r="33" spans="1:7" ht="30" customHeight="1" x14ac:dyDescent="0.2">
      <c r="A33" s="56"/>
      <c r="B33" s="15" t="s">
        <v>48</v>
      </c>
      <c r="C33" s="17" t="s">
        <v>49</v>
      </c>
      <c r="D33" s="31">
        <v>12</v>
      </c>
      <c r="E33" s="33" t="str">
        <f>BP!E34</f>
        <v/>
      </c>
      <c r="F33" s="12" t="str">
        <f t="shared" si="0"/>
        <v/>
      </c>
      <c r="G33" s="13"/>
    </row>
    <row r="34" spans="1:7" ht="30" customHeight="1" x14ac:dyDescent="0.2">
      <c r="A34" s="56"/>
      <c r="B34" s="15" t="s">
        <v>50</v>
      </c>
      <c r="C34" s="16" t="s">
        <v>51</v>
      </c>
      <c r="D34" s="31">
        <v>8</v>
      </c>
      <c r="E34" s="33" t="str">
        <f>BP!E35</f>
        <v/>
      </c>
      <c r="F34" s="12" t="str">
        <f t="shared" si="0"/>
        <v/>
      </c>
      <c r="G34" s="13"/>
    </row>
    <row r="35" spans="1:7" ht="30" customHeight="1" x14ac:dyDescent="0.2">
      <c r="A35" s="57"/>
      <c r="B35" s="18" t="s">
        <v>52</v>
      </c>
      <c r="C35" s="17" t="s">
        <v>53</v>
      </c>
      <c r="D35" s="31">
        <v>6</v>
      </c>
      <c r="E35" s="33" t="str">
        <f>BP!E36</f>
        <v/>
      </c>
      <c r="F35" s="12" t="str">
        <f t="shared" si="0"/>
        <v/>
      </c>
      <c r="G35" s="13"/>
    </row>
    <row r="36" spans="1:7" ht="50.1" customHeight="1" x14ac:dyDescent="0.2">
      <c r="A36" s="21" t="s">
        <v>54</v>
      </c>
      <c r="B36" s="22"/>
      <c r="C36" s="23"/>
      <c r="D36" s="7" t="s">
        <v>264</v>
      </c>
      <c r="E36" s="8" t="s">
        <v>265</v>
      </c>
      <c r="F36" s="9" t="s">
        <v>266</v>
      </c>
      <c r="G36" s="13"/>
    </row>
    <row r="37" spans="1:7" ht="30" customHeight="1" x14ac:dyDescent="0.2">
      <c r="A37" s="55" t="s">
        <v>57</v>
      </c>
      <c r="B37" s="15" t="s">
        <v>58</v>
      </c>
      <c r="C37" s="16" t="s">
        <v>59</v>
      </c>
      <c r="D37" s="31">
        <v>85</v>
      </c>
      <c r="E37" s="33" t="str">
        <f>BP!E38</f>
        <v/>
      </c>
      <c r="F37" s="12" t="str">
        <f t="shared" si="0"/>
        <v/>
      </c>
      <c r="G37" s="13"/>
    </row>
    <row r="38" spans="1:7" ht="30" customHeight="1" x14ac:dyDescent="0.2">
      <c r="A38" s="56"/>
      <c r="B38" s="15" t="s">
        <v>60</v>
      </c>
      <c r="C38" s="16" t="s">
        <v>61</v>
      </c>
      <c r="D38" s="31">
        <v>85</v>
      </c>
      <c r="E38" s="33" t="str">
        <f>BP!E39</f>
        <v/>
      </c>
      <c r="F38" s="12" t="str">
        <f t="shared" si="0"/>
        <v/>
      </c>
      <c r="G38" s="13"/>
    </row>
    <row r="39" spans="1:7" ht="30" customHeight="1" x14ac:dyDescent="0.2">
      <c r="A39" s="56"/>
      <c r="B39" s="15" t="s">
        <v>62</v>
      </c>
      <c r="C39" s="16" t="s">
        <v>63</v>
      </c>
      <c r="D39" s="31">
        <v>85</v>
      </c>
      <c r="E39" s="33" t="str">
        <f>BP!E40</f>
        <v/>
      </c>
      <c r="F39" s="12" t="str">
        <f t="shared" si="0"/>
        <v/>
      </c>
      <c r="G39" s="13"/>
    </row>
    <row r="40" spans="1:7" ht="30" customHeight="1" x14ac:dyDescent="0.2">
      <c r="A40" s="56"/>
      <c r="B40" s="15" t="s">
        <v>64</v>
      </c>
      <c r="C40" s="16" t="s">
        <v>65</v>
      </c>
      <c r="D40" s="31">
        <v>85</v>
      </c>
      <c r="E40" s="33" t="str">
        <f>BP!E41</f>
        <v/>
      </c>
      <c r="F40" s="12" t="str">
        <f t="shared" si="0"/>
        <v/>
      </c>
      <c r="G40" s="13"/>
    </row>
    <row r="41" spans="1:7" ht="30" customHeight="1" x14ac:dyDescent="0.2">
      <c r="A41" s="56"/>
      <c r="B41" s="15" t="s">
        <v>66</v>
      </c>
      <c r="C41" s="16" t="s">
        <v>67</v>
      </c>
      <c r="D41" s="31">
        <v>85</v>
      </c>
      <c r="E41" s="33" t="str">
        <f>BP!E42</f>
        <v/>
      </c>
      <c r="F41" s="12" t="str">
        <f t="shared" si="0"/>
        <v/>
      </c>
      <c r="G41" s="13"/>
    </row>
    <row r="42" spans="1:7" ht="30" customHeight="1" x14ac:dyDescent="0.2">
      <c r="A42" s="56"/>
      <c r="B42" s="15" t="s">
        <v>68</v>
      </c>
      <c r="C42" s="17" t="s">
        <v>69</v>
      </c>
      <c r="D42" s="31">
        <v>85</v>
      </c>
      <c r="E42" s="33" t="str">
        <f>BP!E43</f>
        <v/>
      </c>
      <c r="F42" s="12" t="str">
        <f t="shared" si="0"/>
        <v/>
      </c>
      <c r="G42" s="13"/>
    </row>
    <row r="43" spans="1:7" ht="30" customHeight="1" x14ac:dyDescent="0.2">
      <c r="A43" s="57"/>
      <c r="B43" s="18" t="s">
        <v>70</v>
      </c>
      <c r="C43" s="17" t="s">
        <v>71</v>
      </c>
      <c r="D43" s="31">
        <v>85</v>
      </c>
      <c r="E43" s="33" t="str">
        <f>BP!E44</f>
        <v/>
      </c>
      <c r="F43" s="12" t="str">
        <f t="shared" si="0"/>
        <v/>
      </c>
      <c r="G43" s="13"/>
    </row>
    <row r="44" spans="1:7" ht="50.1" customHeight="1" x14ac:dyDescent="0.2">
      <c r="A44" s="21" t="s">
        <v>72</v>
      </c>
      <c r="B44" s="22"/>
      <c r="C44" s="23"/>
      <c r="D44" s="7" t="s">
        <v>264</v>
      </c>
      <c r="E44" s="8" t="s">
        <v>265</v>
      </c>
      <c r="F44" s="9" t="s">
        <v>266</v>
      </c>
      <c r="G44" s="13"/>
    </row>
    <row r="45" spans="1:7" ht="30" customHeight="1" x14ac:dyDescent="0.2">
      <c r="A45" s="55" t="s">
        <v>75</v>
      </c>
      <c r="B45" s="15" t="s">
        <v>76</v>
      </c>
      <c r="C45" s="16" t="s">
        <v>77</v>
      </c>
      <c r="D45" s="31">
        <v>55</v>
      </c>
      <c r="E45" s="33" t="str">
        <f>BP!E46</f>
        <v/>
      </c>
      <c r="F45" s="12" t="str">
        <f t="shared" si="0"/>
        <v/>
      </c>
      <c r="G45" s="13"/>
    </row>
    <row r="46" spans="1:7" ht="30" customHeight="1" x14ac:dyDescent="0.2">
      <c r="A46" s="56"/>
      <c r="B46" s="15" t="s">
        <v>78</v>
      </c>
      <c r="C46" s="16" t="s">
        <v>79</v>
      </c>
      <c r="D46" s="31">
        <v>55</v>
      </c>
      <c r="E46" s="33" t="str">
        <f>BP!E47</f>
        <v/>
      </c>
      <c r="F46" s="12" t="str">
        <f t="shared" si="0"/>
        <v/>
      </c>
      <c r="G46" s="13"/>
    </row>
    <row r="47" spans="1:7" ht="30" customHeight="1" x14ac:dyDescent="0.2">
      <c r="A47" s="56"/>
      <c r="B47" s="15" t="s">
        <v>80</v>
      </c>
      <c r="C47" s="16" t="s">
        <v>81</v>
      </c>
      <c r="D47" s="31">
        <v>55</v>
      </c>
      <c r="E47" s="33" t="str">
        <f>BP!E48</f>
        <v/>
      </c>
      <c r="F47" s="12" t="str">
        <f t="shared" si="0"/>
        <v/>
      </c>
      <c r="G47" s="13"/>
    </row>
    <row r="48" spans="1:7" ht="30" customHeight="1" x14ac:dyDescent="0.2">
      <c r="A48" s="56"/>
      <c r="B48" s="15" t="s">
        <v>82</v>
      </c>
      <c r="C48" s="16" t="s">
        <v>83</v>
      </c>
      <c r="D48" s="31">
        <v>40</v>
      </c>
      <c r="E48" s="33" t="str">
        <f>BP!E49</f>
        <v/>
      </c>
      <c r="F48" s="12" t="str">
        <f t="shared" si="0"/>
        <v/>
      </c>
      <c r="G48" s="13"/>
    </row>
    <row r="49" spans="1:7" ht="30" customHeight="1" x14ac:dyDescent="0.2">
      <c r="A49" s="56"/>
      <c r="B49" s="15" t="s">
        <v>84</v>
      </c>
      <c r="C49" s="16" t="s">
        <v>85</v>
      </c>
      <c r="D49" s="31">
        <v>55</v>
      </c>
      <c r="E49" s="33" t="str">
        <f>BP!E50</f>
        <v/>
      </c>
      <c r="F49" s="12" t="str">
        <f t="shared" si="0"/>
        <v/>
      </c>
      <c r="G49" s="13"/>
    </row>
    <row r="50" spans="1:7" ht="30" customHeight="1" x14ac:dyDescent="0.2">
      <c r="A50" s="57"/>
      <c r="B50" s="18" t="s">
        <v>86</v>
      </c>
      <c r="C50" s="17" t="s">
        <v>87</v>
      </c>
      <c r="D50" s="31">
        <v>40</v>
      </c>
      <c r="E50" s="33" t="str">
        <f>BP!E51</f>
        <v/>
      </c>
      <c r="F50" s="12" t="str">
        <f t="shared" si="0"/>
        <v/>
      </c>
      <c r="G50" s="13"/>
    </row>
    <row r="51" spans="1:7" ht="50.1" customHeight="1" x14ac:dyDescent="0.2">
      <c r="A51" s="21" t="s">
        <v>88</v>
      </c>
      <c r="B51" s="22"/>
      <c r="C51" s="23"/>
      <c r="D51" s="7" t="s">
        <v>264</v>
      </c>
      <c r="E51" s="8" t="s">
        <v>265</v>
      </c>
      <c r="F51" s="9" t="s">
        <v>266</v>
      </c>
      <c r="G51" s="13"/>
    </row>
    <row r="52" spans="1:7" ht="30" customHeight="1" x14ac:dyDescent="0.2">
      <c r="A52" s="55" t="s">
        <v>89</v>
      </c>
      <c r="B52" s="15" t="s">
        <v>90</v>
      </c>
      <c r="C52" s="16" t="s">
        <v>91</v>
      </c>
      <c r="D52" s="31">
        <v>6</v>
      </c>
      <c r="E52" s="33" t="str">
        <f>BP!E53</f>
        <v/>
      </c>
      <c r="F52" s="12" t="str">
        <f t="shared" si="0"/>
        <v/>
      </c>
      <c r="G52" s="13"/>
    </row>
    <row r="53" spans="1:7" ht="30" customHeight="1" x14ac:dyDescent="0.2">
      <c r="A53" s="56"/>
      <c r="B53" s="15" t="s">
        <v>92</v>
      </c>
      <c r="C53" s="16" t="s">
        <v>93</v>
      </c>
      <c r="D53" s="31">
        <v>4</v>
      </c>
      <c r="E53" s="33" t="str">
        <f>BP!E54</f>
        <v/>
      </c>
      <c r="F53" s="12" t="str">
        <f t="shared" si="0"/>
        <v/>
      </c>
      <c r="G53" s="13"/>
    </row>
    <row r="54" spans="1:7" ht="30" customHeight="1" x14ac:dyDescent="0.2">
      <c r="A54" s="56"/>
      <c r="B54" s="15" t="s">
        <v>94</v>
      </c>
      <c r="C54" s="16" t="s">
        <v>95</v>
      </c>
      <c r="D54" s="31">
        <v>4</v>
      </c>
      <c r="E54" s="33" t="str">
        <f>BP!E55</f>
        <v/>
      </c>
      <c r="F54" s="12" t="str">
        <f t="shared" si="0"/>
        <v/>
      </c>
      <c r="G54" s="13"/>
    </row>
    <row r="55" spans="1:7" ht="30" customHeight="1" x14ac:dyDescent="0.2">
      <c r="A55" s="56"/>
      <c r="B55" s="15" t="s">
        <v>96</v>
      </c>
      <c r="C55" s="16" t="s">
        <v>97</v>
      </c>
      <c r="D55" s="31">
        <v>4</v>
      </c>
      <c r="E55" s="33" t="str">
        <f>BP!E56</f>
        <v/>
      </c>
      <c r="F55" s="12" t="str">
        <f t="shared" si="0"/>
        <v/>
      </c>
      <c r="G55" s="13"/>
    </row>
    <row r="56" spans="1:7" ht="30" customHeight="1" x14ac:dyDescent="0.2">
      <c r="A56" s="56"/>
      <c r="B56" s="15" t="s">
        <v>98</v>
      </c>
      <c r="C56" s="16" t="s">
        <v>99</v>
      </c>
      <c r="D56" s="31">
        <v>36</v>
      </c>
      <c r="E56" s="33" t="str">
        <f>BP!E57</f>
        <v/>
      </c>
      <c r="F56" s="12" t="str">
        <f t="shared" si="0"/>
        <v/>
      </c>
      <c r="G56" s="13"/>
    </row>
    <row r="57" spans="1:7" ht="30" customHeight="1" x14ac:dyDescent="0.2">
      <c r="A57" s="57"/>
      <c r="B57" s="18" t="s">
        <v>100</v>
      </c>
      <c r="C57" s="17" t="s">
        <v>101</v>
      </c>
      <c r="D57" s="31">
        <v>36</v>
      </c>
      <c r="E57" s="33" t="str">
        <f>BP!E58</f>
        <v/>
      </c>
      <c r="F57" s="12" t="str">
        <f t="shared" si="0"/>
        <v/>
      </c>
      <c r="G57" s="13"/>
    </row>
    <row r="58" spans="1:7" ht="50.1" customHeight="1" x14ac:dyDescent="0.2">
      <c r="A58" s="21" t="s">
        <v>102</v>
      </c>
      <c r="B58" s="22"/>
      <c r="C58" s="23"/>
      <c r="D58" s="7" t="s">
        <v>264</v>
      </c>
      <c r="E58" s="8" t="s">
        <v>265</v>
      </c>
      <c r="F58" s="9" t="s">
        <v>266</v>
      </c>
      <c r="G58" s="13"/>
    </row>
    <row r="59" spans="1:7" ht="30" customHeight="1" x14ac:dyDescent="0.2">
      <c r="A59" s="19" t="s">
        <v>103</v>
      </c>
      <c r="B59" s="39" t="s">
        <v>104</v>
      </c>
      <c r="C59" s="40"/>
      <c r="D59" s="31">
        <v>26</v>
      </c>
      <c r="E59" s="33" t="str">
        <f>BP!E60</f>
        <v/>
      </c>
      <c r="F59" s="12" t="str">
        <f t="shared" si="0"/>
        <v/>
      </c>
      <c r="G59" s="13"/>
    </row>
    <row r="60" spans="1:7" ht="30" customHeight="1" x14ac:dyDescent="0.2">
      <c r="A60" s="19" t="s">
        <v>105</v>
      </c>
      <c r="B60" s="39" t="s">
        <v>106</v>
      </c>
      <c r="C60" s="40"/>
      <c r="D60" s="31">
        <v>200</v>
      </c>
      <c r="E60" s="33" t="str">
        <f>BP!E61</f>
        <v/>
      </c>
      <c r="F60" s="12" t="str">
        <f t="shared" si="0"/>
        <v/>
      </c>
      <c r="G60" s="13"/>
    </row>
    <row r="61" spans="1:7" ht="30" customHeight="1" x14ac:dyDescent="0.2">
      <c r="A61" s="19" t="s">
        <v>107</v>
      </c>
      <c r="B61" s="39" t="s">
        <v>108</v>
      </c>
      <c r="C61" s="40"/>
      <c r="D61" s="31">
        <v>130</v>
      </c>
      <c r="E61" s="33" t="str">
        <f>BP!E62</f>
        <v/>
      </c>
      <c r="F61" s="12" t="str">
        <f t="shared" si="0"/>
        <v/>
      </c>
      <c r="G61" s="13"/>
    </row>
    <row r="62" spans="1:7" ht="30" customHeight="1" x14ac:dyDescent="0.2">
      <c r="A62" s="19" t="s">
        <v>109</v>
      </c>
      <c r="B62" s="39" t="s">
        <v>110</v>
      </c>
      <c r="C62" s="40"/>
      <c r="D62" s="31">
        <v>70</v>
      </c>
      <c r="E62" s="33" t="str">
        <f>BP!E63</f>
        <v/>
      </c>
      <c r="F62" s="12" t="str">
        <f t="shared" si="0"/>
        <v/>
      </c>
      <c r="G62" s="13"/>
    </row>
    <row r="63" spans="1:7" ht="50.1" customHeight="1" x14ac:dyDescent="0.2">
      <c r="A63" s="21" t="s">
        <v>111</v>
      </c>
      <c r="B63" s="22"/>
      <c r="C63" s="23"/>
      <c r="D63" s="7" t="s">
        <v>264</v>
      </c>
      <c r="E63" s="9" t="str">
        <f>BP!E64</f>
        <v>PRIX UNITAIRE TTC
(POUR 1 DEMI-JOURNEE)</v>
      </c>
      <c r="F63" s="9" t="s">
        <v>266</v>
      </c>
    </row>
    <row r="64" spans="1:7" ht="83.4" customHeight="1" x14ac:dyDescent="0.2">
      <c r="A64" s="19" t="str">
        <f>BP!A65</f>
        <v>UO23</v>
      </c>
      <c r="B64" s="53" t="s">
        <v>113</v>
      </c>
      <c r="C64" s="54"/>
      <c r="D64" s="31">
        <v>12</v>
      </c>
      <c r="E64" s="32" t="str">
        <f>BP!E65</f>
        <v/>
      </c>
      <c r="F64" s="12" t="str">
        <f t="shared" si="0"/>
        <v/>
      </c>
    </row>
    <row r="65" spans="1:7" ht="30" customHeight="1" x14ac:dyDescent="0.2">
      <c r="A65" s="19" t="str">
        <f>BP!A66</f>
        <v>UO24</v>
      </c>
      <c r="B65" s="74" t="s">
        <v>115</v>
      </c>
      <c r="C65" s="75"/>
      <c r="D65" s="31">
        <v>24</v>
      </c>
      <c r="E65" s="32" t="str">
        <f>BP!E66</f>
        <v/>
      </c>
      <c r="F65" s="12" t="str">
        <f t="shared" si="0"/>
        <v/>
      </c>
    </row>
    <row r="66" spans="1:7" ht="30" customHeight="1" x14ac:dyDescent="0.2">
      <c r="A66" s="19" t="str">
        <f>BP!A67</f>
        <v>UO25</v>
      </c>
      <c r="B66" s="39" t="s">
        <v>117</v>
      </c>
      <c r="C66" s="40"/>
      <c r="D66" s="31">
        <v>24</v>
      </c>
      <c r="E66" s="32" t="str">
        <f>BP!E67</f>
        <v/>
      </c>
      <c r="F66" s="12" t="str">
        <f t="shared" si="0"/>
        <v/>
      </c>
    </row>
    <row r="67" spans="1:7" ht="30" customHeight="1" x14ac:dyDescent="0.2">
      <c r="A67" s="19" t="str">
        <f>BP!A68</f>
        <v>UO26</v>
      </c>
      <c r="B67" s="39" t="s">
        <v>119</v>
      </c>
      <c r="C67" s="40"/>
      <c r="D67" s="31">
        <v>34</v>
      </c>
      <c r="E67" s="32" t="str">
        <f>BP!E68</f>
        <v/>
      </c>
      <c r="F67" s="12" t="str">
        <f t="shared" si="0"/>
        <v/>
      </c>
    </row>
    <row r="68" spans="1:7" ht="30" customHeight="1" x14ac:dyDescent="0.2">
      <c r="A68" s="19" t="str">
        <f>BP!A69</f>
        <v>UO27</v>
      </c>
      <c r="B68" s="39" t="s">
        <v>121</v>
      </c>
      <c r="C68" s="40"/>
      <c r="D68" s="31">
        <v>34</v>
      </c>
      <c r="E68" s="32" t="str">
        <f>BP!E69</f>
        <v/>
      </c>
      <c r="F68" s="12" t="str">
        <f t="shared" si="0"/>
        <v/>
      </c>
    </row>
    <row r="69" spans="1:7" ht="30" customHeight="1" x14ac:dyDescent="0.2">
      <c r="A69" s="19" t="str">
        <f>BP!A70</f>
        <v>UO28</v>
      </c>
      <c r="B69" s="39" t="s">
        <v>123</v>
      </c>
      <c r="C69" s="40"/>
      <c r="D69" s="31">
        <v>10</v>
      </c>
      <c r="E69" s="32" t="str">
        <f>BP!E70</f>
        <v/>
      </c>
      <c r="F69" s="12" t="str">
        <f t="shared" si="0"/>
        <v/>
      </c>
    </row>
    <row r="70" spans="1:7" ht="30" customHeight="1" x14ac:dyDescent="0.2">
      <c r="G70" s="13"/>
    </row>
    <row r="71" spans="1:7" ht="46.95" customHeight="1" x14ac:dyDescent="0.2">
      <c r="A71" s="28" t="s">
        <v>124</v>
      </c>
      <c r="B71" s="26"/>
      <c r="C71" s="25"/>
      <c r="D71" s="25"/>
      <c r="E71" s="25"/>
      <c r="F71" s="25"/>
      <c r="G71" s="13"/>
    </row>
    <row r="72" spans="1:7" ht="50.1" customHeight="1" x14ac:dyDescent="0.2">
      <c r="A72" s="58" t="s">
        <v>125</v>
      </c>
      <c r="B72" s="59"/>
      <c r="C72" s="60"/>
      <c r="D72" s="7" t="s">
        <v>264</v>
      </c>
      <c r="E72" s="8" t="s">
        <v>265</v>
      </c>
      <c r="F72" s="9" t="s">
        <v>266</v>
      </c>
      <c r="G72" s="13"/>
    </row>
    <row r="73" spans="1:7" ht="90" customHeight="1" x14ac:dyDescent="0.2">
      <c r="A73" s="11" t="s">
        <v>126</v>
      </c>
      <c r="B73" s="51" t="s">
        <v>127</v>
      </c>
      <c r="C73" s="52"/>
      <c r="D73" s="31">
        <v>20</v>
      </c>
      <c r="E73" s="32" t="str">
        <f>BP!E73</f>
        <v/>
      </c>
      <c r="F73" s="12" t="str">
        <f t="shared" ref="F73:F76" si="1">IF(E73="","",D73*E73)</f>
        <v/>
      </c>
      <c r="G73" s="13"/>
    </row>
    <row r="74" spans="1:7" ht="72" customHeight="1" x14ac:dyDescent="0.2">
      <c r="A74" s="11" t="s">
        <v>128</v>
      </c>
      <c r="B74" s="51" t="s">
        <v>129</v>
      </c>
      <c r="C74" s="52"/>
      <c r="D74" s="31">
        <v>20</v>
      </c>
      <c r="E74" s="32" t="str">
        <f>BP!E74</f>
        <v/>
      </c>
      <c r="F74" s="12" t="str">
        <f t="shared" si="1"/>
        <v/>
      </c>
      <c r="G74" s="13"/>
    </row>
    <row r="75" spans="1:7" ht="66.599999999999994" customHeight="1" x14ac:dyDescent="0.2">
      <c r="A75" s="11" t="s">
        <v>130</v>
      </c>
      <c r="B75" s="51" t="s">
        <v>131</v>
      </c>
      <c r="C75" s="52"/>
      <c r="D75" s="31">
        <v>828</v>
      </c>
      <c r="E75" s="32" t="str">
        <f>BP!E75</f>
        <v/>
      </c>
      <c r="F75" s="12" t="str">
        <f t="shared" si="1"/>
        <v/>
      </c>
      <c r="G75" s="13"/>
    </row>
    <row r="76" spans="1:7" ht="99.6" customHeight="1" x14ac:dyDescent="0.2">
      <c r="A76" s="11" t="s">
        <v>132</v>
      </c>
      <c r="B76" s="51" t="s">
        <v>133</v>
      </c>
      <c r="C76" s="52"/>
      <c r="D76" s="31">
        <v>816</v>
      </c>
      <c r="E76" s="32" t="str">
        <f>BP!E76</f>
        <v/>
      </c>
      <c r="F76" s="12" t="str">
        <f t="shared" si="1"/>
        <v/>
      </c>
      <c r="G76" s="13"/>
    </row>
    <row r="77" spans="1:7" ht="50.1" customHeight="1" x14ac:dyDescent="0.2">
      <c r="A77" s="21" t="s">
        <v>134</v>
      </c>
      <c r="B77" s="22"/>
      <c r="C77" s="23"/>
      <c r="D77" s="7" t="s">
        <v>264</v>
      </c>
      <c r="E77" s="9" t="str">
        <f>BP!E77</f>
        <v>PRIX UNITAIRE TTC</v>
      </c>
      <c r="F77" s="9" t="s">
        <v>266</v>
      </c>
      <c r="G77" s="13"/>
    </row>
    <row r="78" spans="1:7" ht="30" customHeight="1" x14ac:dyDescent="0.2">
      <c r="A78" s="11" t="s">
        <v>135</v>
      </c>
      <c r="B78" s="39" t="s">
        <v>136</v>
      </c>
      <c r="C78" s="40"/>
      <c r="D78" s="31">
        <v>30</v>
      </c>
      <c r="E78" s="32" t="str">
        <f>BP!E78</f>
        <v/>
      </c>
      <c r="F78" s="12" t="str">
        <f t="shared" ref="F78:F87" si="2">IF(E78="","",D78*E78)</f>
        <v/>
      </c>
      <c r="G78" s="13"/>
    </row>
    <row r="79" spans="1:7" ht="30" customHeight="1" x14ac:dyDescent="0.2">
      <c r="A79" s="11" t="s">
        <v>137</v>
      </c>
      <c r="B79" s="39" t="s">
        <v>138</v>
      </c>
      <c r="C79" s="40"/>
      <c r="D79" s="31">
        <v>30</v>
      </c>
      <c r="E79" s="32" t="str">
        <f>BP!E79</f>
        <v/>
      </c>
      <c r="F79" s="12" t="str">
        <f t="shared" si="2"/>
        <v/>
      </c>
      <c r="G79" s="13"/>
    </row>
    <row r="80" spans="1:7" ht="30" customHeight="1" x14ac:dyDescent="0.2">
      <c r="A80" s="11" t="s">
        <v>139</v>
      </c>
      <c r="B80" s="39" t="s">
        <v>140</v>
      </c>
      <c r="C80" s="40"/>
      <c r="D80" s="31">
        <v>30</v>
      </c>
      <c r="E80" s="32" t="str">
        <f>BP!E80</f>
        <v/>
      </c>
      <c r="F80" s="12" t="str">
        <f t="shared" si="2"/>
        <v/>
      </c>
      <c r="G80" s="13"/>
    </row>
    <row r="81" spans="1:7" ht="30" customHeight="1" x14ac:dyDescent="0.2">
      <c r="A81" s="11" t="s">
        <v>141</v>
      </c>
      <c r="B81" s="39" t="s">
        <v>142</v>
      </c>
      <c r="C81" s="40"/>
      <c r="D81" s="31">
        <v>30</v>
      </c>
      <c r="E81" s="32" t="str">
        <f>BP!E81</f>
        <v/>
      </c>
      <c r="F81" s="12" t="str">
        <f t="shared" si="2"/>
        <v/>
      </c>
      <c r="G81" s="13"/>
    </row>
    <row r="82" spans="1:7" ht="30" customHeight="1" x14ac:dyDescent="0.2">
      <c r="A82" s="11" t="s">
        <v>143</v>
      </c>
      <c r="B82" s="39" t="s">
        <v>144</v>
      </c>
      <c r="C82" s="40"/>
      <c r="D82" s="31">
        <v>30</v>
      </c>
      <c r="E82" s="32" t="str">
        <f>BP!E82</f>
        <v/>
      </c>
      <c r="F82" s="12" t="str">
        <f t="shared" si="2"/>
        <v/>
      </c>
      <c r="G82" s="13"/>
    </row>
    <row r="83" spans="1:7" ht="30" customHeight="1" x14ac:dyDescent="0.2">
      <c r="A83" s="11" t="s">
        <v>145</v>
      </c>
      <c r="B83" s="39" t="s">
        <v>146</v>
      </c>
      <c r="C83" s="40"/>
      <c r="D83" s="31">
        <v>30</v>
      </c>
      <c r="E83" s="32" t="str">
        <f>BP!E83</f>
        <v/>
      </c>
      <c r="F83" s="12" t="str">
        <f t="shared" si="2"/>
        <v/>
      </c>
      <c r="G83" s="13"/>
    </row>
    <row r="84" spans="1:7" ht="30" customHeight="1" x14ac:dyDescent="0.2">
      <c r="A84" s="11" t="s">
        <v>147</v>
      </c>
      <c r="B84" s="39" t="s">
        <v>148</v>
      </c>
      <c r="C84" s="40"/>
      <c r="D84" s="31">
        <v>30</v>
      </c>
      <c r="E84" s="32" t="str">
        <f>BP!E84</f>
        <v/>
      </c>
      <c r="F84" s="12" t="str">
        <f t="shared" si="2"/>
        <v/>
      </c>
      <c r="G84" s="13"/>
    </row>
    <row r="85" spans="1:7" ht="30" customHeight="1" x14ac:dyDescent="0.2">
      <c r="A85" s="11" t="s">
        <v>149</v>
      </c>
      <c r="B85" s="39" t="s">
        <v>150</v>
      </c>
      <c r="C85" s="40"/>
      <c r="D85" s="31">
        <v>30</v>
      </c>
      <c r="E85" s="32" t="str">
        <f>BP!E85</f>
        <v/>
      </c>
      <c r="F85" s="12" t="str">
        <f t="shared" si="2"/>
        <v/>
      </c>
      <c r="G85" s="13"/>
    </row>
    <row r="86" spans="1:7" ht="30" customHeight="1" x14ac:dyDescent="0.2">
      <c r="A86" s="11" t="s">
        <v>151</v>
      </c>
      <c r="B86" s="39" t="s">
        <v>152</v>
      </c>
      <c r="C86" s="40"/>
      <c r="D86" s="31">
        <v>30</v>
      </c>
      <c r="E86" s="32" t="str">
        <f>BP!E86</f>
        <v/>
      </c>
      <c r="F86" s="12" t="str">
        <f t="shared" si="2"/>
        <v/>
      </c>
      <c r="G86" s="13"/>
    </row>
    <row r="87" spans="1:7" ht="30" customHeight="1" x14ac:dyDescent="0.2">
      <c r="A87" s="11" t="s">
        <v>153</v>
      </c>
      <c r="B87" s="39" t="s">
        <v>154</v>
      </c>
      <c r="C87" s="40"/>
      <c r="D87" s="31">
        <v>30</v>
      </c>
      <c r="E87" s="32" t="str">
        <f>BP!E87</f>
        <v/>
      </c>
      <c r="F87" s="12" t="str">
        <f t="shared" si="2"/>
        <v/>
      </c>
      <c r="G87" s="13"/>
    </row>
    <row r="88" spans="1:7" ht="50.1" customHeight="1" x14ac:dyDescent="0.2">
      <c r="A88" s="21" t="s">
        <v>155</v>
      </c>
      <c r="B88" s="22"/>
      <c r="C88" s="23"/>
      <c r="D88" s="7" t="s">
        <v>264</v>
      </c>
      <c r="E88" s="9" t="str">
        <f>BP!E88</f>
        <v>PRIX UNITAIRE TTC</v>
      </c>
      <c r="F88" s="9" t="s">
        <v>266</v>
      </c>
      <c r="G88" s="13"/>
    </row>
    <row r="89" spans="1:7" ht="30" customHeight="1" x14ac:dyDescent="0.2">
      <c r="A89" s="11" t="s">
        <v>156</v>
      </c>
      <c r="B89" s="39" t="s">
        <v>157</v>
      </c>
      <c r="C89" s="40"/>
      <c r="D89" s="31">
        <v>24</v>
      </c>
      <c r="E89" s="32" t="str">
        <f>BP!E89</f>
        <v/>
      </c>
      <c r="F89" s="12" t="str">
        <f t="shared" ref="F89:F101" si="3">IF(E89="","",D89*E89)</f>
        <v/>
      </c>
      <c r="G89" s="13"/>
    </row>
    <row r="90" spans="1:7" ht="30" customHeight="1" x14ac:dyDescent="0.2">
      <c r="A90" s="11" t="s">
        <v>158</v>
      </c>
      <c r="B90" s="39" t="s">
        <v>159</v>
      </c>
      <c r="C90" s="40"/>
      <c r="D90" s="31">
        <v>22</v>
      </c>
      <c r="E90" s="32" t="str">
        <f>BP!E90</f>
        <v/>
      </c>
      <c r="F90" s="12" t="str">
        <f t="shared" si="3"/>
        <v/>
      </c>
      <c r="G90" s="13"/>
    </row>
    <row r="91" spans="1:7" ht="30" customHeight="1" x14ac:dyDescent="0.2">
      <c r="A91" s="11" t="s">
        <v>160</v>
      </c>
      <c r="B91" s="39" t="s">
        <v>161</v>
      </c>
      <c r="C91" s="40"/>
      <c r="D91" s="31">
        <v>20</v>
      </c>
      <c r="E91" s="32" t="str">
        <f>BP!E91</f>
        <v/>
      </c>
      <c r="F91" s="12" t="str">
        <f t="shared" si="3"/>
        <v/>
      </c>
      <c r="G91" s="13"/>
    </row>
    <row r="92" spans="1:7" ht="30" customHeight="1" x14ac:dyDescent="0.2">
      <c r="A92" s="11" t="s">
        <v>162</v>
      </c>
      <c r="B92" s="39" t="s">
        <v>163</v>
      </c>
      <c r="C92" s="40"/>
      <c r="D92" s="31">
        <v>24</v>
      </c>
      <c r="E92" s="32" t="str">
        <f>BP!E92</f>
        <v/>
      </c>
      <c r="F92" s="12" t="str">
        <f t="shared" si="3"/>
        <v/>
      </c>
      <c r="G92" s="13"/>
    </row>
    <row r="93" spans="1:7" ht="30" customHeight="1" x14ac:dyDescent="0.2">
      <c r="A93" s="11" t="s">
        <v>164</v>
      </c>
      <c r="B93" s="39" t="s">
        <v>165</v>
      </c>
      <c r="C93" s="40"/>
      <c r="D93" s="31">
        <v>24</v>
      </c>
      <c r="E93" s="32" t="str">
        <f>BP!E93</f>
        <v/>
      </c>
      <c r="F93" s="12" t="str">
        <f t="shared" si="3"/>
        <v/>
      </c>
      <c r="G93" s="13"/>
    </row>
    <row r="94" spans="1:7" ht="30" customHeight="1" x14ac:dyDescent="0.2">
      <c r="A94" s="11" t="s">
        <v>166</v>
      </c>
      <c r="B94" s="39" t="s">
        <v>167</v>
      </c>
      <c r="C94" s="40"/>
      <c r="D94" s="31">
        <v>24</v>
      </c>
      <c r="E94" s="32" t="str">
        <f>BP!E94</f>
        <v/>
      </c>
      <c r="F94" s="12" t="str">
        <f t="shared" si="3"/>
        <v/>
      </c>
      <c r="G94" s="13"/>
    </row>
    <row r="95" spans="1:7" ht="30" customHeight="1" x14ac:dyDescent="0.2">
      <c r="A95" s="11" t="s">
        <v>168</v>
      </c>
      <c r="B95" s="39" t="s">
        <v>169</v>
      </c>
      <c r="C95" s="40"/>
      <c r="D95" s="31">
        <v>24</v>
      </c>
      <c r="E95" s="32" t="str">
        <f>BP!E95</f>
        <v/>
      </c>
      <c r="F95" s="12" t="str">
        <f t="shared" si="3"/>
        <v/>
      </c>
      <c r="G95" s="13"/>
    </row>
    <row r="96" spans="1:7" ht="30" customHeight="1" x14ac:dyDescent="0.2">
      <c r="A96" s="11" t="s">
        <v>170</v>
      </c>
      <c r="B96" s="39" t="s">
        <v>171</v>
      </c>
      <c r="C96" s="40"/>
      <c r="D96" s="31">
        <v>24</v>
      </c>
      <c r="E96" s="32" t="str">
        <f>BP!E96</f>
        <v/>
      </c>
      <c r="F96" s="12" t="str">
        <f t="shared" si="3"/>
        <v/>
      </c>
      <c r="G96" s="13"/>
    </row>
    <row r="97" spans="1:7" ht="30" customHeight="1" x14ac:dyDescent="0.2">
      <c r="A97" s="11" t="s">
        <v>286</v>
      </c>
      <c r="B97" s="39" t="s">
        <v>287</v>
      </c>
      <c r="C97" s="40"/>
      <c r="D97" s="31">
        <v>24</v>
      </c>
      <c r="E97" s="32" t="str">
        <f>BP!E97</f>
        <v/>
      </c>
      <c r="F97" s="12" t="str">
        <f t="shared" si="3"/>
        <v/>
      </c>
      <c r="G97" s="13"/>
    </row>
    <row r="98" spans="1:7" ht="30" customHeight="1" x14ac:dyDescent="0.2">
      <c r="A98" s="21" t="s">
        <v>172</v>
      </c>
      <c r="B98" s="22"/>
      <c r="C98" s="23"/>
      <c r="D98" s="7" t="s">
        <v>264</v>
      </c>
      <c r="E98" s="9" t="str">
        <f>BP!E98</f>
        <v>PRIX UNITAIRE TTC / m3</v>
      </c>
      <c r="F98" s="9" t="s">
        <v>266</v>
      </c>
      <c r="G98" s="13"/>
    </row>
    <row r="99" spans="1:7" ht="30" customHeight="1" x14ac:dyDescent="0.2">
      <c r="A99" s="11" t="s">
        <v>175</v>
      </c>
      <c r="B99" s="39" t="s">
        <v>176</v>
      </c>
      <c r="C99" s="40"/>
      <c r="D99" s="31">
        <v>0</v>
      </c>
      <c r="E99" s="32" t="str">
        <f>BP!E99</f>
        <v/>
      </c>
      <c r="F99" s="12" t="str">
        <f t="shared" si="3"/>
        <v/>
      </c>
      <c r="G99" s="13"/>
    </row>
    <row r="100" spans="1:7" ht="30" customHeight="1" x14ac:dyDescent="0.2">
      <c r="A100" s="11" t="s">
        <v>177</v>
      </c>
      <c r="B100" s="39" t="s">
        <v>178</v>
      </c>
      <c r="C100" s="40"/>
      <c r="D100" s="31">
        <v>0</v>
      </c>
      <c r="E100" s="32" t="str">
        <f>BP!E100</f>
        <v/>
      </c>
      <c r="F100" s="12" t="str">
        <f t="shared" si="3"/>
        <v/>
      </c>
      <c r="G100" s="13"/>
    </row>
    <row r="101" spans="1:7" ht="30" customHeight="1" x14ac:dyDescent="0.2">
      <c r="A101" s="11" t="s">
        <v>179</v>
      </c>
      <c r="B101" s="39" t="s">
        <v>180</v>
      </c>
      <c r="C101" s="40"/>
      <c r="D101" s="31">
        <v>60</v>
      </c>
      <c r="E101" s="32" t="str">
        <f>BP!E101</f>
        <v/>
      </c>
      <c r="F101" s="12" t="str">
        <f t="shared" si="3"/>
        <v/>
      </c>
      <c r="G101" s="13"/>
    </row>
    <row r="102" spans="1:7" ht="30" customHeight="1" x14ac:dyDescent="0.2">
      <c r="A102" s="27" t="s">
        <v>181</v>
      </c>
      <c r="B102" s="27"/>
      <c r="C102" s="27"/>
      <c r="D102" s="27"/>
      <c r="E102" s="27"/>
      <c r="F102" s="27"/>
    </row>
    <row r="103" spans="1:7" ht="50.1" customHeight="1" x14ac:dyDescent="0.2">
      <c r="A103" s="58" t="s">
        <v>182</v>
      </c>
      <c r="B103" s="59"/>
      <c r="C103" s="60"/>
      <c r="D103" s="7" t="s">
        <v>264</v>
      </c>
      <c r="E103" s="8" t="s">
        <v>265</v>
      </c>
      <c r="F103" s="9" t="s">
        <v>266</v>
      </c>
    </row>
    <row r="104" spans="1:7" ht="30" customHeight="1" x14ac:dyDescent="0.2">
      <c r="A104" s="20" t="s">
        <v>267</v>
      </c>
      <c r="B104" s="39" t="s">
        <v>184</v>
      </c>
      <c r="C104" s="40"/>
      <c r="D104" s="31">
        <v>10</v>
      </c>
      <c r="E104" s="32" t="str">
        <f>BP!E105</f>
        <v/>
      </c>
      <c r="F104" s="12" t="str">
        <f t="shared" ref="F104:F116" si="4">IF(E104="","",D104*E104)</f>
        <v/>
      </c>
    </row>
    <row r="105" spans="1:7" ht="30" customHeight="1" x14ac:dyDescent="0.2">
      <c r="A105" s="20" t="s">
        <v>268</v>
      </c>
      <c r="B105" s="39" t="s">
        <v>186</v>
      </c>
      <c r="C105" s="40"/>
      <c r="D105" s="31">
        <v>10</v>
      </c>
      <c r="E105" s="32" t="str">
        <f>BP!E106</f>
        <v/>
      </c>
      <c r="F105" s="12" t="str">
        <f t="shared" si="4"/>
        <v/>
      </c>
    </row>
    <row r="106" spans="1:7" ht="30" customHeight="1" x14ac:dyDescent="0.2">
      <c r="A106" s="20" t="s">
        <v>269</v>
      </c>
      <c r="B106" s="39" t="s">
        <v>188</v>
      </c>
      <c r="C106" s="40"/>
      <c r="D106" s="31">
        <v>14</v>
      </c>
      <c r="E106" s="32" t="str">
        <f>BP!E107</f>
        <v/>
      </c>
      <c r="F106" s="12" t="str">
        <f t="shared" si="4"/>
        <v/>
      </c>
    </row>
    <row r="107" spans="1:7" ht="30" customHeight="1" x14ac:dyDescent="0.2">
      <c r="A107" s="20" t="s">
        <v>270</v>
      </c>
      <c r="B107" s="39" t="s">
        <v>190</v>
      </c>
      <c r="C107" s="40"/>
      <c r="D107" s="31">
        <v>8</v>
      </c>
      <c r="E107" s="32" t="str">
        <f>BP!E108</f>
        <v/>
      </c>
      <c r="F107" s="12" t="str">
        <f t="shared" si="4"/>
        <v/>
      </c>
    </row>
    <row r="108" spans="1:7" ht="30" customHeight="1" x14ac:dyDescent="0.2">
      <c r="A108" s="20" t="s">
        <v>271</v>
      </c>
      <c r="B108" s="39" t="s">
        <v>192</v>
      </c>
      <c r="C108" s="40"/>
      <c r="D108" s="31">
        <v>8</v>
      </c>
      <c r="E108" s="32" t="str">
        <f>BP!E109</f>
        <v/>
      </c>
      <c r="F108" s="12" t="str">
        <f t="shared" si="4"/>
        <v/>
      </c>
    </row>
    <row r="109" spans="1:7" ht="30" customHeight="1" x14ac:dyDescent="0.2">
      <c r="A109" s="20" t="s">
        <v>272</v>
      </c>
      <c r="B109" s="39" t="s">
        <v>194</v>
      </c>
      <c r="C109" s="40"/>
      <c r="D109" s="31">
        <v>34</v>
      </c>
      <c r="E109" s="32" t="str">
        <f>BP!E110</f>
        <v/>
      </c>
      <c r="F109" s="12" t="str">
        <f t="shared" si="4"/>
        <v/>
      </c>
    </row>
    <row r="110" spans="1:7" ht="30" customHeight="1" x14ac:dyDescent="0.2">
      <c r="A110" s="20" t="s">
        <v>273</v>
      </c>
      <c r="B110" s="39" t="s">
        <v>196</v>
      </c>
      <c r="C110" s="40"/>
      <c r="D110" s="31">
        <v>14</v>
      </c>
      <c r="E110" s="32" t="str">
        <f>BP!E111</f>
        <v/>
      </c>
      <c r="F110" s="12" t="str">
        <f t="shared" si="4"/>
        <v/>
      </c>
    </row>
    <row r="111" spans="1:7" ht="30" customHeight="1" x14ac:dyDescent="0.2">
      <c r="A111" s="20" t="s">
        <v>274</v>
      </c>
      <c r="B111" s="39" t="s">
        <v>198</v>
      </c>
      <c r="C111" s="40"/>
      <c r="D111" s="31">
        <v>44</v>
      </c>
      <c r="E111" s="32" t="str">
        <f>BP!E112</f>
        <v/>
      </c>
      <c r="F111" s="12" t="str">
        <f t="shared" si="4"/>
        <v/>
      </c>
    </row>
    <row r="112" spans="1:7" ht="30" customHeight="1" x14ac:dyDescent="0.2">
      <c r="A112" s="20" t="s">
        <v>275</v>
      </c>
      <c r="B112" s="39" t="s">
        <v>200</v>
      </c>
      <c r="C112" s="40"/>
      <c r="D112" s="31">
        <v>44</v>
      </c>
      <c r="E112" s="32" t="str">
        <f>BP!E113</f>
        <v/>
      </c>
      <c r="F112" s="12" t="str">
        <f t="shared" si="4"/>
        <v/>
      </c>
    </row>
    <row r="113" spans="1:6" ht="30" customHeight="1" x14ac:dyDescent="0.2">
      <c r="A113" s="20" t="s">
        <v>276</v>
      </c>
      <c r="B113" s="39" t="s">
        <v>202</v>
      </c>
      <c r="C113" s="40"/>
      <c r="D113" s="31">
        <v>24</v>
      </c>
      <c r="E113" s="32" t="str">
        <f>BP!E114</f>
        <v/>
      </c>
      <c r="F113" s="12" t="str">
        <f t="shared" si="4"/>
        <v/>
      </c>
    </row>
    <row r="114" spans="1:6" ht="30" customHeight="1" x14ac:dyDescent="0.2">
      <c r="A114" s="20" t="s">
        <v>277</v>
      </c>
      <c r="B114" s="39" t="s">
        <v>204</v>
      </c>
      <c r="C114" s="40"/>
      <c r="D114" s="31">
        <v>44</v>
      </c>
      <c r="E114" s="32" t="str">
        <f>BP!E115</f>
        <v/>
      </c>
      <c r="F114" s="12" t="str">
        <f t="shared" si="4"/>
        <v/>
      </c>
    </row>
    <row r="115" spans="1:6" ht="30" customHeight="1" x14ac:dyDescent="0.2">
      <c r="A115" s="20" t="s">
        <v>278</v>
      </c>
      <c r="B115" s="39" t="s">
        <v>206</v>
      </c>
      <c r="C115" s="40"/>
      <c r="D115" s="31">
        <v>44</v>
      </c>
      <c r="E115" s="32" t="str">
        <f>BP!E116</f>
        <v/>
      </c>
      <c r="F115" s="12" t="str">
        <f t="shared" si="4"/>
        <v/>
      </c>
    </row>
    <row r="116" spans="1:6" ht="30" customHeight="1" x14ac:dyDescent="0.2">
      <c r="A116" s="20" t="s">
        <v>279</v>
      </c>
      <c r="B116" s="39" t="s">
        <v>208</v>
      </c>
      <c r="C116" s="40"/>
      <c r="D116" s="31">
        <v>44</v>
      </c>
      <c r="E116" s="32" t="str">
        <f>BP!E117</f>
        <v/>
      </c>
      <c r="F116" s="12" t="str">
        <f t="shared" si="4"/>
        <v/>
      </c>
    </row>
    <row r="120" spans="1:6" ht="55.2" customHeight="1" x14ac:dyDescent="0.2">
      <c r="A120" s="79" t="s">
        <v>280</v>
      </c>
      <c r="B120" s="80"/>
      <c r="C120" s="80"/>
      <c r="D120" s="80"/>
      <c r="E120" s="81"/>
      <c r="F120" s="30">
        <f>SUM(F14:F116)</f>
        <v>0</v>
      </c>
    </row>
  </sheetData>
  <mergeCells count="79">
    <mergeCell ref="B109:C109"/>
    <mergeCell ref="B110:C110"/>
    <mergeCell ref="B67:C67"/>
    <mergeCell ref="B68:C68"/>
    <mergeCell ref="B104:C104"/>
    <mergeCell ref="B95:C95"/>
    <mergeCell ref="B83:C83"/>
    <mergeCell ref="B84:C84"/>
    <mergeCell ref="B85:C85"/>
    <mergeCell ref="B86:C86"/>
    <mergeCell ref="B87:C87"/>
    <mergeCell ref="B89:C89"/>
    <mergeCell ref="B90:C90"/>
    <mergeCell ref="B91:C91"/>
    <mergeCell ref="B92:C92"/>
    <mergeCell ref="B93:C93"/>
    <mergeCell ref="B94:C94"/>
    <mergeCell ref="A120:E120"/>
    <mergeCell ref="B115:C115"/>
    <mergeCell ref="B116:C116"/>
    <mergeCell ref="B96:C96"/>
    <mergeCell ref="B100:C100"/>
    <mergeCell ref="B101:C101"/>
    <mergeCell ref="A103:C103"/>
    <mergeCell ref="B99:C99"/>
    <mergeCell ref="B111:C111"/>
    <mergeCell ref="B112:C112"/>
    <mergeCell ref="B113:C113"/>
    <mergeCell ref="B114:C114"/>
    <mergeCell ref="B105:C105"/>
    <mergeCell ref="B106:C106"/>
    <mergeCell ref="B107:C107"/>
    <mergeCell ref="B108:C108"/>
    <mergeCell ref="A52:A57"/>
    <mergeCell ref="B59:C59"/>
    <mergeCell ref="B82:C82"/>
    <mergeCell ref="B61:C61"/>
    <mergeCell ref="B62:C62"/>
    <mergeCell ref="A72:C72"/>
    <mergeCell ref="B73:C73"/>
    <mergeCell ref="B74:C74"/>
    <mergeCell ref="B75:C75"/>
    <mergeCell ref="B76:C76"/>
    <mergeCell ref="B78:C78"/>
    <mergeCell ref="B79:C79"/>
    <mergeCell ref="B80:C80"/>
    <mergeCell ref="B17:C17"/>
    <mergeCell ref="B18:C18"/>
    <mergeCell ref="B19:C19"/>
    <mergeCell ref="B81:C81"/>
    <mergeCell ref="B66:C66"/>
    <mergeCell ref="B69:C69"/>
    <mergeCell ref="B28:C28"/>
    <mergeCell ref="B22:C22"/>
    <mergeCell ref="B64:C64"/>
    <mergeCell ref="B65:C65"/>
    <mergeCell ref="A1:F1"/>
    <mergeCell ref="A3:F3"/>
    <mergeCell ref="A6:F6"/>
    <mergeCell ref="B7:F7"/>
    <mergeCell ref="A9:B9"/>
    <mergeCell ref="C9:F9"/>
    <mergeCell ref="A4:F4"/>
    <mergeCell ref="B97:C97"/>
    <mergeCell ref="A10:B10"/>
    <mergeCell ref="C10:F10"/>
    <mergeCell ref="B14:C14"/>
    <mergeCell ref="B15:C15"/>
    <mergeCell ref="B16:C16"/>
    <mergeCell ref="B20:C20"/>
    <mergeCell ref="B60:C60"/>
    <mergeCell ref="B23:C23"/>
    <mergeCell ref="B24:C24"/>
    <mergeCell ref="B25:C25"/>
    <mergeCell ref="B26:C26"/>
    <mergeCell ref="B27:C27"/>
    <mergeCell ref="A30:A35"/>
    <mergeCell ref="A37:A43"/>
    <mergeCell ref="A45:A50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39" orientation="portrait" r:id="rId1"/>
  <rowBreaks count="2" manualBreakCount="2">
    <brk id="70" max="5" man="1"/>
    <brk id="62" max="5" man="1"/>
  </rowBreaks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6" ma:contentTypeDescription="Crée un document." ma:contentTypeScope="" ma:versionID="a020bcd7f9e4e9648a6c814532444386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31af3e64bae1debd67b7e7d50aa318d9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dae597-1646-49ec-9bb6-b4517676588a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A86208FB-BAD1-49A3-9DFC-0DF511FE5F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7A65B3-8C71-460A-93E4-FD355608C1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E18245-CCD2-47D3-B436-4616F28263EF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08255970-6da2-4f71-bd8b-5199a3512dbf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44374e25-8554-4e73-8f39-2c51f9aef734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DQE</vt:lpstr>
      <vt:lpstr>BP!Zone_d_impression</vt:lpstr>
      <vt:lpstr>DQE!Zone_d_impression</vt:lpstr>
    </vt:vector>
  </TitlesOfParts>
  <Manager/>
  <Company>France Travail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VILLETTE Cedric</dc:creator>
  <cp:keywords/>
  <dc:description/>
  <cp:lastModifiedBy>VILLETTE Cedric</cp:lastModifiedBy>
  <cp:revision/>
  <cp:lastPrinted>2025-09-08T10:25:43Z</cp:lastPrinted>
  <dcterms:created xsi:type="dcterms:W3CDTF">2025-08-06T12:29:54Z</dcterms:created>
  <dcterms:modified xsi:type="dcterms:W3CDTF">2025-09-12T16:30:58Z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Order">
    <vt:r8>17580800</vt:r8>
  </property>
  <property fmtid="{D5CDD505-2E9C-101B-9397-08002B2CF9AE}" pid="4" name="MediaServiceImageTags">
    <vt:lpwstr/>
  </property>
</Properties>
</file>